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依蓁-作業用表格\8決算\111半年結算報告\"/>
    </mc:Choice>
  </mc:AlternateContent>
  <bookViews>
    <workbookView xWindow="0" yWindow="0" windowWidth="23040" windowHeight="8484"/>
  </bookViews>
  <sheets>
    <sheet name="歲入歲出簡明" sheetId="2" r:id="rId1"/>
    <sheet name="收支簡明" sheetId="1" r:id="rId2"/>
    <sheet name="融資調度" sheetId="3" r:id="rId3"/>
    <sheet name="歲入來源別" sheetId="4" r:id="rId4"/>
    <sheet name="歲出機關別" sheetId="5" r:id="rId5"/>
  </sheets>
  <definedNames>
    <definedName name="_xlnm.Print_Area" localSheetId="1">收支簡明!$A$1:$D$42</definedName>
    <definedName name="_xlnm.Print_Area" localSheetId="3">歲入來源別!$A$3:$L$39</definedName>
    <definedName name="_xlnm.Print_Area" localSheetId="0">歲入歲出簡明!$A$1:$F$30</definedName>
    <definedName name="_xlnm.Print_Area" localSheetId="4">歲出機關別!$A$3:$L$77</definedName>
    <definedName name="_xlnm.Print_Area" localSheetId="2">融資調度!$A$1:$F$44</definedName>
    <definedName name="_xlnm.Print_Titles" localSheetId="1">收支簡明!$1:$1</definedName>
    <definedName name="_xlnm.Print_Titles" localSheetId="3">歲入來源別!$1:$2</definedName>
    <definedName name="_xlnm.Print_Titles" localSheetId="0">歲入歲出簡明!$1:$1</definedName>
    <definedName name="_xlnm.Print_Titles" localSheetId="4">歲出機關別!$1:$2</definedName>
    <definedName name="_xlnm.Print_Titles" localSheetId="2">融資調度!$1:$2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5" i="5" l="1"/>
  <c r="T65" i="5"/>
  <c r="S65" i="5"/>
  <c r="R65" i="5"/>
  <c r="Q65" i="5"/>
  <c r="P65" i="5"/>
  <c r="O65" i="5"/>
  <c r="N65" i="5"/>
  <c r="U34" i="4"/>
  <c r="T34" i="4"/>
  <c r="S34" i="4"/>
  <c r="R34" i="4"/>
  <c r="Q34" i="4"/>
  <c r="P34" i="4"/>
  <c r="O34" i="4"/>
  <c r="N34" i="4"/>
  <c r="D5" i="3"/>
  <c r="F5" i="3" s="1"/>
</calcChain>
</file>

<file path=xl/sharedStrings.xml><?xml version="1.0" encoding="utf-8"?>
<sst xmlns="http://schemas.openxmlformats.org/spreadsheetml/2006/main" count="683" uniqueCount="202">
  <si>
    <t>項目</t>
  </si>
  <si>
    <t>預 算 數
(1)</t>
    <phoneticPr fontId="3" type="noConversion"/>
  </si>
  <si>
    <t>累 計 執 行 數
(2)</t>
    <phoneticPr fontId="3" type="noConversion"/>
  </si>
  <si>
    <t>累計執行數
占預算數%
(2)/(1)</t>
    <phoneticPr fontId="3" type="noConversion"/>
  </si>
  <si>
    <t>一、收入合計
　</t>
    <phoneticPr fontId="3" type="noConversion"/>
  </si>
  <si>
    <t>41.10%</t>
  </si>
  <si>
    <t>　（一）歲入
　</t>
  </si>
  <si>
    <t>56.01%</t>
  </si>
  <si>
    <t>　（二）債務之舉借
　</t>
  </si>
  <si>
    <t>-</t>
  </si>
  <si>
    <t>-</t>
    <phoneticPr fontId="3" type="noConversion"/>
  </si>
  <si>
    <t>　（三）預計移用以前年度歲
        計賸餘調節因應數</t>
    <phoneticPr fontId="3" type="noConversion"/>
  </si>
  <si>
    <t>-</t>
    <phoneticPr fontId="3" type="noConversion"/>
  </si>
  <si>
    <t>二、支出合計
　</t>
  </si>
  <si>
    <t>27.78%</t>
  </si>
  <si>
    <t>　（一）歲出
　</t>
  </si>
  <si>
    <t>　（二）債務之償還
　</t>
  </si>
  <si>
    <t>-</t>
    <phoneticPr fontId="3" type="noConversion"/>
  </si>
  <si>
    <t>三、收支餘絀數
　</t>
  </si>
  <si>
    <t>項             目</t>
  </si>
  <si>
    <t>預 算 數</t>
    <phoneticPr fontId="2" type="noConversion"/>
  </si>
  <si>
    <t>累 計
分 配 數
(1)</t>
    <phoneticPr fontId="2" type="noConversion"/>
  </si>
  <si>
    <t>累 計
執 行 數
(2)</t>
    <phoneticPr fontId="2" type="noConversion"/>
  </si>
  <si>
    <t>累計執行數占累計分配數%
(2)/(1)</t>
    <phoneticPr fontId="2" type="noConversion"/>
  </si>
  <si>
    <t>已 分 配 尚
未 執 行 數
(1)-(2)</t>
    <phoneticPr fontId="2" type="noConversion"/>
  </si>
  <si>
    <t>一、歲入合計
　</t>
  </si>
  <si>
    <t>　01.稅課收入
　</t>
  </si>
  <si>
    <t>　04.罰款及賠償收入
　</t>
  </si>
  <si>
    <t>　05.規費收入
　</t>
  </si>
  <si>
    <t>　07.財產收入
　</t>
  </si>
  <si>
    <t>　08.營業盈餘及事業收入
　</t>
    <phoneticPr fontId="2" type="noConversion"/>
  </si>
  <si>
    <t>　09.補助及協助收入
　</t>
  </si>
  <si>
    <t>　12.其他收入
　</t>
  </si>
  <si>
    <t>二、歲出合計
　</t>
  </si>
  <si>
    <t>　01.代表會主管
　</t>
  </si>
  <si>
    <t>　02.公所主管
　</t>
  </si>
  <si>
    <t>　03.統籌支撥科目主管
　</t>
  </si>
  <si>
    <t>　05.第二預備金主管
　</t>
  </si>
  <si>
    <t>三、歲入歲出餘絀
　</t>
  </si>
  <si>
    <t>預算數</t>
  </si>
  <si>
    <t>累計執行數
(2)</t>
    <phoneticPr fontId="2" type="noConversion"/>
  </si>
  <si>
    <t>比較增減數
(2)-(1)</t>
  </si>
  <si>
    <t>原預算數</t>
  </si>
  <si>
    <t>預算增減數</t>
  </si>
  <si>
    <t>合計
(1)</t>
  </si>
  <si>
    <t>一、債務之舉借</t>
  </si>
  <si>
    <t/>
  </si>
  <si>
    <t>二、債務之償還</t>
  </si>
  <si>
    <t>三、預計移用以前年
　　度歲計賸餘調節
　　因應數</t>
  </si>
  <si>
    <t>科目</t>
  </si>
  <si>
    <t>累計
分配數
(1)</t>
    <phoneticPr fontId="3" type="noConversion"/>
  </si>
  <si>
    <t>累計執行數</t>
    <phoneticPr fontId="3" type="noConversion"/>
  </si>
  <si>
    <t>已分配尚
未執行數
(1)-(4)</t>
  </si>
  <si>
    <t>款</t>
  </si>
  <si>
    <t>項</t>
  </si>
  <si>
    <t>目</t>
  </si>
  <si>
    <t>名稱及編號</t>
  </si>
  <si>
    <t>預  算
增減數</t>
    <phoneticPr fontId="3" type="noConversion"/>
  </si>
  <si>
    <t>合計</t>
  </si>
  <si>
    <t>實現數
(2)</t>
    <phoneticPr fontId="3" type="noConversion"/>
  </si>
  <si>
    <t>預收數
(3)</t>
    <phoneticPr fontId="3" type="noConversion"/>
  </si>
  <si>
    <r>
      <t xml:space="preserve">合計
</t>
    </r>
    <r>
      <rPr>
        <sz val="9"/>
        <rFont val="標楷體"/>
        <family val="4"/>
        <charset val="136"/>
      </rPr>
      <t>(4)=(2)+(3)</t>
    </r>
    <phoneticPr fontId="3" type="noConversion"/>
  </si>
  <si>
    <r>
      <rPr>
        <sz val="10"/>
        <rFont val="標楷體"/>
        <family val="4"/>
        <charset val="136"/>
      </rPr>
      <t>　　　合計
　</t>
    </r>
  </si>
  <si>
    <t>預收款應含本年度及以前年度(決算)，cba系統無法列入，故掛0</t>
    <phoneticPr fontId="3" type="noConversion"/>
  </si>
  <si>
    <t>01</t>
  </si>
  <si>
    <r>
      <t xml:space="preserve">010000000
</t>
    </r>
    <r>
      <rPr>
        <sz val="10"/>
        <rFont val="標楷體"/>
        <family val="4"/>
        <charset val="136"/>
      </rPr>
      <t>稅課收入
　</t>
    </r>
  </si>
  <si>
    <t>02</t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</si>
  <si>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010200200
</t>
    </r>
    <r>
      <rPr>
        <sz val="10"/>
        <rFont val="標楷體"/>
        <family val="4"/>
        <charset val="136"/>
      </rPr>
      <t>　市公所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</si>
  <si>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010200202
</t>
    </r>
    <r>
      <rPr>
        <sz val="10"/>
        <rFont val="標楷體"/>
        <family val="4"/>
        <charset val="136"/>
      </rPr>
      <t xml:space="preserve">　　遺產及贈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與稅</t>
    </r>
    <phoneticPr fontId="3" type="noConversion"/>
  </si>
  <si>
    <t>13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</si>
  <si>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010200213
</t>
    </r>
    <r>
      <rPr>
        <sz val="10"/>
        <rFont val="標楷體"/>
        <family val="4"/>
        <charset val="136"/>
      </rPr>
      <t>　　土地稅
　</t>
    </r>
  </si>
  <si>
    <t>14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</si>
  <si>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010200214
</t>
    </r>
    <r>
      <rPr>
        <sz val="10"/>
        <rFont val="標楷體"/>
        <family val="4"/>
        <charset val="136"/>
      </rPr>
      <t>　　房屋稅
　</t>
    </r>
  </si>
  <si>
    <t>15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</si>
  <si>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010200215
</t>
    </r>
    <r>
      <rPr>
        <sz val="10"/>
        <rFont val="標楷體"/>
        <family val="4"/>
        <charset val="136"/>
      </rPr>
      <t>　　契稅
　</t>
    </r>
  </si>
  <si>
    <t>16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</si>
  <si>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010200216
</t>
    </r>
    <r>
      <rPr>
        <sz val="10"/>
        <rFont val="標楷體"/>
        <family val="4"/>
        <charset val="136"/>
      </rPr>
      <t>　　娛樂稅
　</t>
    </r>
  </si>
  <si>
    <t>17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</si>
  <si>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010200217
</t>
    </r>
    <r>
      <rPr>
        <sz val="10"/>
        <rFont val="標楷體"/>
        <family val="4"/>
        <charset val="136"/>
      </rPr>
      <t xml:space="preserve">　　統籌分配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稅</t>
    </r>
    <phoneticPr fontId="3" type="noConversion"/>
  </si>
  <si>
    <t>04</t>
  </si>
  <si>
    <r>
      <t xml:space="preserve">040000000
</t>
    </r>
    <r>
      <rPr>
        <sz val="10"/>
        <rFont val="標楷體"/>
        <family val="4"/>
        <charset val="136"/>
      </rPr>
      <t>罰款及賠償收入</t>
    </r>
    <phoneticPr fontId="3" type="noConversion"/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</si>
  <si>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040200200
</t>
    </r>
    <r>
      <rPr>
        <sz val="10"/>
        <rFont val="標楷體"/>
        <family val="4"/>
        <charset val="136"/>
      </rPr>
      <t>　市公所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</si>
  <si>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040200201
</t>
    </r>
    <r>
      <rPr>
        <sz val="10"/>
        <rFont val="標楷體"/>
        <family val="4"/>
        <charset val="136"/>
      </rPr>
      <t xml:space="preserve">　　罰金罰鍰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及怠金　</t>
    </r>
    <phoneticPr fontId="3" type="noConversion"/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</si>
  <si>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040200202
</t>
    </r>
    <r>
      <rPr>
        <sz val="10"/>
        <rFont val="標楷體"/>
        <family val="4"/>
        <charset val="136"/>
      </rPr>
      <t xml:space="preserve">　　沒入及沒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收財物</t>
    </r>
    <phoneticPr fontId="3" type="noConversion"/>
  </si>
  <si>
    <t>03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</si>
  <si>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040200203
</t>
    </r>
    <r>
      <rPr>
        <sz val="10"/>
        <rFont val="標楷體"/>
        <family val="4"/>
        <charset val="136"/>
      </rPr>
      <t>　　賠償收入
　</t>
    </r>
  </si>
  <si>
    <t>05</t>
  </si>
  <si>
    <r>
      <t xml:space="preserve">050000000
</t>
    </r>
    <r>
      <rPr>
        <sz val="10"/>
        <rFont val="標楷體"/>
        <family val="4"/>
        <charset val="136"/>
      </rPr>
      <t>規費收入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</si>
  <si>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050200200
</t>
    </r>
    <r>
      <rPr>
        <sz val="10"/>
        <rFont val="標楷體"/>
        <family val="4"/>
        <charset val="136"/>
      </rPr>
      <t>　市公所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</si>
  <si>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050200201
</t>
    </r>
    <r>
      <rPr>
        <sz val="10"/>
        <rFont val="標楷體"/>
        <family val="4"/>
        <charset val="136"/>
      </rPr>
      <t xml:space="preserve">　　行政規費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收入</t>
    </r>
    <phoneticPr fontId="3" type="noConversion"/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</si>
  <si>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050200203
</t>
    </r>
    <r>
      <rPr>
        <sz val="10"/>
        <rFont val="標楷體"/>
        <family val="4"/>
        <charset val="136"/>
      </rPr>
      <t xml:space="preserve">　　使用規費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收入</t>
    </r>
    <phoneticPr fontId="3" type="noConversion"/>
  </si>
  <si>
    <t>07</t>
  </si>
  <si>
    <r>
      <t xml:space="preserve">070000000
</t>
    </r>
    <r>
      <rPr>
        <sz val="10"/>
        <rFont val="標楷體"/>
        <family val="4"/>
        <charset val="136"/>
      </rPr>
      <t>財產收入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</si>
  <si>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070200200
</t>
    </r>
    <r>
      <rPr>
        <sz val="10"/>
        <rFont val="標楷體"/>
        <family val="4"/>
        <charset val="136"/>
      </rPr>
      <t>　市公所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</si>
  <si>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070200201
</t>
    </r>
    <r>
      <rPr>
        <sz val="10"/>
        <rFont val="標楷體"/>
        <family val="4"/>
        <charset val="136"/>
      </rPr>
      <t>　　財產孳息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</si>
  <si>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070200205
</t>
    </r>
    <r>
      <rPr>
        <sz val="10"/>
        <rFont val="標楷體"/>
        <family val="4"/>
        <charset val="136"/>
      </rPr>
      <t xml:space="preserve">　　廢舊物資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售價</t>
    </r>
    <phoneticPr fontId="3" type="noConversion"/>
  </si>
  <si>
    <t>08</t>
  </si>
  <si>
    <r>
      <t xml:space="preserve">080000000
</t>
    </r>
    <r>
      <rPr>
        <sz val="10"/>
        <rFont val="標楷體"/>
        <family val="4"/>
        <charset val="136"/>
      </rPr>
      <t>營業盈餘及事業收入</t>
    </r>
    <phoneticPr fontId="3" type="noConversion"/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</si>
  <si>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080200200
</t>
    </r>
    <r>
      <rPr>
        <sz val="10"/>
        <rFont val="標楷體"/>
        <family val="4"/>
        <charset val="136"/>
      </rPr>
      <t>　市公所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</si>
  <si>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080200201
</t>
    </r>
    <r>
      <rPr>
        <sz val="10"/>
        <rFont val="標楷體"/>
        <family val="4"/>
        <charset val="136"/>
      </rPr>
      <t xml:space="preserve">　　營業基金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盈餘繳庫</t>
    </r>
    <phoneticPr fontId="3" type="noConversion"/>
  </si>
  <si>
    <t>09</t>
  </si>
  <si>
    <r>
      <t xml:space="preserve">090000000
</t>
    </r>
    <r>
      <rPr>
        <sz val="10"/>
        <rFont val="標楷體"/>
        <family val="4"/>
        <charset val="136"/>
      </rPr>
      <t>補助及協助收入</t>
    </r>
    <phoneticPr fontId="3" type="noConversion"/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</si>
  <si>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090200200
</t>
    </r>
    <r>
      <rPr>
        <sz val="10"/>
        <rFont val="標楷體"/>
        <family val="4"/>
        <charset val="136"/>
      </rPr>
      <t>　市公所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</si>
  <si>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090200201
</t>
    </r>
    <r>
      <rPr>
        <sz val="10"/>
        <rFont val="標楷體"/>
        <family val="4"/>
        <charset val="136"/>
      </rPr>
      <t xml:space="preserve">　　上級政府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補助收入</t>
    </r>
    <phoneticPr fontId="3" type="noConversion"/>
  </si>
  <si>
    <t>12</t>
  </si>
  <si>
    <r>
      <t xml:space="preserve">120000000
</t>
    </r>
    <r>
      <rPr>
        <sz val="10"/>
        <rFont val="標楷體"/>
        <family val="4"/>
        <charset val="136"/>
      </rPr>
      <t>其他收入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</si>
  <si>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120200200
</t>
    </r>
    <r>
      <rPr>
        <sz val="10"/>
        <rFont val="標楷體"/>
        <family val="4"/>
        <charset val="136"/>
      </rPr>
      <t>　市公所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</si>
  <si>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120200201
</t>
    </r>
    <r>
      <rPr>
        <sz val="10"/>
        <rFont val="標楷體"/>
        <family val="4"/>
        <charset val="136"/>
      </rPr>
      <t xml:space="preserve">　　學雜費收
</t>
    </r>
    <r>
      <rPr>
        <sz val="10"/>
        <rFont val="Arial Narrow"/>
        <family val="2"/>
      </rPr>
      <t xml:space="preserve">         </t>
    </r>
    <r>
      <rPr>
        <sz val="10"/>
        <rFont val="標楷體"/>
        <family val="4"/>
        <charset val="136"/>
      </rPr>
      <t>入</t>
    </r>
    <phoneticPr fontId="3" type="noConversion"/>
  </si>
  <si>
    <t>check</t>
    <phoneticPr fontId="3" type="noConversion"/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</si>
  <si>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120200202
</t>
    </r>
    <r>
      <rPr>
        <sz val="10"/>
        <rFont val="標楷體"/>
        <family val="4"/>
        <charset val="136"/>
      </rPr>
      <t>　　雜項收入
　</t>
    </r>
  </si>
  <si>
    <t>累計分配數
(1)</t>
    <phoneticPr fontId="7" type="noConversion"/>
  </si>
  <si>
    <t>累計執行數</t>
    <phoneticPr fontId="7" type="noConversion"/>
  </si>
  <si>
    <t>已分配尚未執行數
(1)-(4)</t>
  </si>
  <si>
    <t>預  算
增減數</t>
    <phoneticPr fontId="7" type="noConversion"/>
  </si>
  <si>
    <t>實現數
(2)</t>
  </si>
  <si>
    <t>預付數
(3)</t>
  </si>
  <si>
    <r>
      <t xml:space="preserve">合計
</t>
    </r>
    <r>
      <rPr>
        <sz val="8"/>
        <rFont val="標楷體"/>
        <family val="4"/>
        <charset val="136"/>
      </rPr>
      <t>(4)=(2)+(3)</t>
    </r>
    <phoneticPr fontId="7" type="noConversion"/>
  </si>
  <si>
    <r>
      <rPr>
        <sz val="10"/>
        <rFont val="標楷體"/>
        <family val="4"/>
        <charset val="136"/>
      </rPr>
      <t>　　　</t>
    </r>
    <r>
      <rPr>
        <sz val="10"/>
        <rFont val="Arial Narrow"/>
        <family val="2"/>
      </rPr>
      <t xml:space="preserve"> </t>
    </r>
    <r>
      <rPr>
        <sz val="10"/>
        <rFont val="標楷體"/>
        <family val="4"/>
        <charset val="136"/>
      </rPr>
      <t>合　　　計
　</t>
    </r>
  </si>
  <si>
    <r>
      <t xml:space="preserve">00010000000
</t>
    </r>
    <r>
      <rPr>
        <sz val="10"/>
        <rFont val="標楷體"/>
        <family val="4"/>
        <charset val="136"/>
      </rPr>
      <t>代表會主管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</si>
  <si>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00010010000
</t>
    </r>
    <r>
      <rPr>
        <sz val="10"/>
        <rFont val="標楷體"/>
        <family val="4"/>
        <charset val="136"/>
      </rPr>
      <t>　代表會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</si>
  <si>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33010010100
</t>
    </r>
    <r>
      <rPr>
        <sz val="10"/>
        <rFont val="標楷體"/>
        <family val="4"/>
        <charset val="136"/>
      </rPr>
      <t>　　一般行政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</si>
  <si>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33010010200
</t>
    </r>
    <r>
      <rPr>
        <sz val="10"/>
        <rFont val="標楷體"/>
        <family val="4"/>
        <charset val="136"/>
      </rPr>
      <t>　　議事業務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</si>
  <si>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33010019000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</si>
  <si>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r>
      <t xml:space="preserve">00020000000
</t>
    </r>
    <r>
      <rPr>
        <sz val="10"/>
        <rFont val="標楷體"/>
        <family val="4"/>
        <charset val="136"/>
      </rPr>
      <t>公所主管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</si>
  <si>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00020020000
</t>
    </r>
    <r>
      <rPr>
        <sz val="10"/>
        <rFont val="標楷體"/>
        <family val="4"/>
        <charset val="136"/>
      </rPr>
      <t>　市公所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</si>
  <si>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32020020100
</t>
    </r>
    <r>
      <rPr>
        <sz val="10"/>
        <rFont val="標楷體"/>
        <family val="4"/>
        <charset val="136"/>
      </rPr>
      <t>　　一般行政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</si>
  <si>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32020020200
</t>
    </r>
    <r>
      <rPr>
        <sz val="10"/>
        <rFont val="標楷體"/>
        <family val="4"/>
        <charset val="136"/>
      </rPr>
      <t>　　主計業務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</si>
  <si>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32020020300
</t>
    </r>
    <r>
      <rPr>
        <sz val="10"/>
        <rFont val="標楷體"/>
        <family val="4"/>
        <charset val="136"/>
      </rPr>
      <t>　　人事業務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</si>
  <si>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32020020400
</t>
    </r>
    <r>
      <rPr>
        <sz val="10"/>
        <rFont val="標楷體"/>
        <family val="4"/>
        <charset val="136"/>
      </rPr>
      <t>　　政風業務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</si>
  <si>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32020020500
</t>
    </r>
    <r>
      <rPr>
        <sz val="10"/>
        <rFont val="標楷體"/>
        <family val="4"/>
        <charset val="136"/>
      </rPr>
      <t>　　施政計畫綜合業務
　</t>
    </r>
  </si>
  <si>
    <t>06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</si>
  <si>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32020029000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</si>
  <si>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37020020200
</t>
    </r>
    <r>
      <rPr>
        <sz val="10"/>
        <rFont val="標楷體"/>
        <family val="4"/>
        <charset val="136"/>
      </rPr>
      <t>　　民政業務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</si>
  <si>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37020020300
</t>
    </r>
    <r>
      <rPr>
        <sz val="10"/>
        <rFont val="標楷體"/>
        <family val="4"/>
        <charset val="136"/>
      </rPr>
      <t>　　役政業務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</si>
  <si>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37020020400
</t>
    </r>
    <r>
      <rPr>
        <sz val="10"/>
        <rFont val="標楷體"/>
        <family val="4"/>
        <charset val="136"/>
      </rPr>
      <t>　　地政業務
　</t>
    </r>
  </si>
  <si>
    <t>10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</si>
  <si>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37020020500
</t>
    </r>
    <r>
      <rPr>
        <sz val="10"/>
        <rFont val="標楷體"/>
        <family val="4"/>
        <charset val="136"/>
      </rPr>
      <t>　　原住民族業務
　</t>
    </r>
  </si>
  <si>
    <t>11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</si>
  <si>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37020029000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</si>
  <si>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40020020200
</t>
    </r>
    <r>
      <rPr>
        <sz val="10"/>
        <rFont val="標楷體"/>
        <family val="4"/>
        <charset val="136"/>
      </rPr>
      <t>　　財政及公產業務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</si>
  <si>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51020020200
</t>
    </r>
    <r>
      <rPr>
        <sz val="10"/>
        <rFont val="標楷體"/>
        <family val="4"/>
        <charset val="136"/>
      </rPr>
      <t>　　教育管理與輔導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</si>
  <si>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53020020200
</t>
    </r>
    <r>
      <rPr>
        <sz val="10"/>
        <rFont val="標楷體"/>
        <family val="4"/>
        <charset val="136"/>
      </rPr>
      <t>　　文教活動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</si>
  <si>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56020020200
</t>
    </r>
    <r>
      <rPr>
        <sz val="10"/>
        <rFont val="標楷體"/>
        <family val="4"/>
        <charset val="136"/>
      </rPr>
      <t>　　農業管理與業務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</si>
  <si>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56020020400
</t>
    </r>
    <r>
      <rPr>
        <sz val="10"/>
        <rFont val="標楷體"/>
        <family val="4"/>
        <charset val="136"/>
      </rPr>
      <t>　　水利行政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</si>
  <si>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57020020200
</t>
    </r>
    <r>
      <rPr>
        <sz val="10"/>
        <rFont val="標楷體"/>
        <family val="4"/>
        <charset val="136"/>
      </rPr>
      <t>　　都市計畫
　</t>
    </r>
  </si>
  <si>
    <t>18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</si>
  <si>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58020020200
</t>
    </r>
    <r>
      <rPr>
        <sz val="10"/>
        <rFont val="標楷體"/>
        <family val="4"/>
        <charset val="136"/>
      </rPr>
      <t>　　交通管理業務
　</t>
    </r>
  </si>
  <si>
    <t>19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</si>
  <si>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58020020300
</t>
    </r>
    <r>
      <rPr>
        <sz val="10"/>
        <rFont val="標楷體"/>
        <family val="4"/>
        <charset val="136"/>
      </rPr>
      <t>　　道路橋樑工程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</si>
  <si>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t>20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</si>
  <si>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59020020300
</t>
    </r>
    <r>
      <rPr>
        <sz val="10"/>
        <rFont val="標楷體"/>
        <family val="4"/>
        <charset val="136"/>
      </rPr>
      <t>　　工商管理
　</t>
    </r>
  </si>
  <si>
    <t>21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</si>
  <si>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59020020800
</t>
    </r>
    <r>
      <rPr>
        <sz val="10"/>
        <rFont val="標楷體"/>
        <family val="4"/>
        <charset val="136"/>
      </rPr>
      <t>　　下水道工程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</si>
  <si>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t>22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</si>
  <si>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59020029000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</si>
  <si>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t>23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</si>
  <si>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62020020200
</t>
    </r>
    <r>
      <rPr>
        <sz val="10"/>
        <rFont val="標楷體"/>
        <family val="4"/>
        <charset val="136"/>
      </rPr>
      <t>　　社會救濟
　</t>
    </r>
  </si>
  <si>
    <t>24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</si>
  <si>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63020020200
</t>
    </r>
    <r>
      <rPr>
        <sz val="10"/>
        <rFont val="標楷體"/>
        <family val="4"/>
        <charset val="136"/>
      </rPr>
      <t>　　社政業務
　</t>
    </r>
  </si>
  <si>
    <t>25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</si>
  <si>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63020029000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</si>
  <si>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t>26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</si>
  <si>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72020020200
</t>
    </r>
    <r>
      <rPr>
        <sz val="10"/>
        <rFont val="標楷體"/>
        <family val="4"/>
        <charset val="136"/>
      </rPr>
      <t>　　社區發展
　</t>
    </r>
  </si>
  <si>
    <t>27</t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</si>
  <si>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89020020100
</t>
    </r>
    <r>
      <rPr>
        <sz val="10"/>
        <rFont val="標楷體"/>
        <family val="4"/>
        <charset val="136"/>
      </rPr>
      <t>　　賠償準備金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</si>
  <si>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00020050000
</t>
    </r>
    <r>
      <rPr>
        <sz val="10"/>
        <rFont val="標楷體"/>
        <family val="4"/>
        <charset val="136"/>
      </rPr>
      <t>　幼兒園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</si>
  <si>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51020050300
</t>
    </r>
    <r>
      <rPr>
        <sz val="10"/>
        <rFont val="標楷體"/>
        <family val="4"/>
        <charset val="136"/>
      </rPr>
      <t>　　幼兒管理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</si>
  <si>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51020059000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</si>
  <si>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00020060000
</t>
    </r>
    <r>
      <rPr>
        <sz val="10"/>
        <rFont val="標楷體"/>
        <family val="4"/>
        <charset val="136"/>
      </rPr>
      <t>　清潔隊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</si>
  <si>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71020060100
</t>
    </r>
    <r>
      <rPr>
        <sz val="10"/>
        <rFont val="標楷體"/>
        <family val="4"/>
        <charset val="136"/>
      </rPr>
      <t>　　一般行政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</si>
  <si>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71020060200
</t>
    </r>
    <r>
      <rPr>
        <sz val="10"/>
        <rFont val="標楷體"/>
        <family val="4"/>
        <charset val="136"/>
      </rPr>
      <t>　　公共衛生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</si>
  <si>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71020060300
</t>
    </r>
    <r>
      <rPr>
        <sz val="10"/>
        <rFont val="標楷體"/>
        <family val="4"/>
        <charset val="136"/>
      </rPr>
      <t>　　環保業務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</si>
  <si>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71020069000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</si>
  <si>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00020080000
</t>
    </r>
    <r>
      <rPr>
        <sz val="10"/>
        <rFont val="標楷體"/>
        <family val="4"/>
        <charset val="136"/>
      </rPr>
      <t>　殯葬管理所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</si>
  <si>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37020080700
</t>
    </r>
    <r>
      <rPr>
        <sz val="10"/>
        <rFont val="標楷體"/>
        <family val="4"/>
        <charset val="136"/>
      </rPr>
      <t>　　殯葬業務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</si>
  <si>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37020089000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</si>
  <si>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00020100000
</t>
    </r>
    <r>
      <rPr>
        <sz val="10"/>
        <rFont val="標楷體"/>
        <family val="4"/>
        <charset val="136"/>
      </rPr>
      <t>　公園路燈管理所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</si>
  <si>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59020100500
</t>
    </r>
    <r>
      <rPr>
        <sz val="10"/>
        <rFont val="標楷體"/>
        <family val="4"/>
        <charset val="136"/>
      </rPr>
      <t>　　公園與路燈管理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</si>
  <si>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59020109000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</si>
  <si>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00020130000
</t>
    </r>
    <r>
      <rPr>
        <sz val="10"/>
        <rFont val="標楷體"/>
        <family val="4"/>
        <charset val="136"/>
      </rPr>
      <t>　零售市場管理所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</si>
  <si>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59020130600
</t>
    </r>
    <r>
      <rPr>
        <sz val="10"/>
        <rFont val="標楷體"/>
        <family val="4"/>
        <charset val="136"/>
      </rPr>
      <t>　　市場管理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</si>
  <si>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59020139000
</t>
    </r>
    <r>
      <rPr>
        <sz val="10"/>
        <rFont val="標楷體"/>
        <family val="4"/>
        <charset val="136"/>
      </rPr>
      <t>　　一般建築及設備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</si>
  <si>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r>
      <t xml:space="preserve">00030000000
</t>
    </r>
    <r>
      <rPr>
        <sz val="10"/>
        <rFont val="標楷體"/>
        <family val="4"/>
        <charset val="136"/>
      </rPr>
      <t>統籌支撥科目主管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</si>
  <si>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00030140000
</t>
    </r>
    <r>
      <rPr>
        <sz val="10"/>
        <rFont val="標楷體"/>
        <family val="4"/>
        <charset val="136"/>
      </rPr>
      <t xml:space="preserve">　公務人員退休及撫卹
</t>
    </r>
    <r>
      <rPr>
        <sz val="10"/>
        <rFont val="Arial Narrow"/>
        <family val="2"/>
      </rPr>
      <t xml:space="preserve">     </t>
    </r>
    <r>
      <rPr>
        <sz val="10"/>
        <rFont val="標楷體"/>
        <family val="4"/>
        <charset val="136"/>
      </rPr>
      <t>給付
　</t>
    </r>
    <phoneticPr fontId="7" type="noConversion"/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</si>
  <si>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76030140100
</t>
    </r>
    <r>
      <rPr>
        <sz val="10"/>
        <rFont val="標楷體"/>
        <family val="4"/>
        <charset val="136"/>
      </rPr>
      <t>　　公務人員退休給付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</si>
  <si>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76030140200
</t>
    </r>
    <r>
      <rPr>
        <sz val="10"/>
        <rFont val="標楷體"/>
        <family val="4"/>
        <charset val="136"/>
      </rPr>
      <t>　　公務人員撫卹給付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</si>
  <si>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00030150000
</t>
    </r>
    <r>
      <rPr>
        <sz val="10"/>
        <rFont val="標楷體"/>
        <family val="4"/>
        <charset val="136"/>
      </rPr>
      <t xml:space="preserve">　公務人員各項補助及
</t>
    </r>
    <r>
      <rPr>
        <sz val="10"/>
        <rFont val="Arial Narrow"/>
        <family val="2"/>
      </rPr>
      <t xml:space="preserve">     </t>
    </r>
    <r>
      <rPr>
        <sz val="10"/>
        <rFont val="標楷體"/>
        <family val="4"/>
        <charset val="136"/>
      </rPr>
      <t>慰問金
　</t>
    </r>
    <phoneticPr fontId="7" type="noConversion"/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</si>
  <si>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89030150200
</t>
    </r>
    <r>
      <rPr>
        <sz val="10"/>
        <rFont val="標楷體"/>
        <family val="4"/>
        <charset val="136"/>
      </rPr>
      <t>　　公務人員各項補助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</si>
  <si>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00030160000
</t>
    </r>
    <r>
      <rPr>
        <sz val="10"/>
        <rFont val="標楷體"/>
        <family val="4"/>
        <charset val="136"/>
      </rPr>
      <t>　災害準備金
　</t>
    </r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</si>
  <si>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89030160300
</t>
    </r>
    <r>
      <rPr>
        <sz val="10"/>
        <rFont val="標楷體"/>
        <family val="4"/>
        <charset val="136"/>
      </rPr>
      <t>　　災害準備金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</si>
  <si>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r>
      <t xml:space="preserve">00050000000
</t>
    </r>
    <r>
      <rPr>
        <sz val="10"/>
        <rFont val="標楷體"/>
        <family val="4"/>
        <charset val="136"/>
      </rPr>
      <t>第二預備金主管
　</t>
    </r>
  </si>
  <si>
    <r>
      <rPr>
        <sz val="10"/>
        <rFont val="標楷體"/>
        <family val="4"/>
        <charset val="136"/>
      </rPr>
      <t>　</t>
    </r>
    <r>
      <rPr>
        <sz val="10"/>
        <rFont val="Arial Narrow"/>
        <family val="2"/>
      </rPr>
      <t xml:space="preserve">00050190000
</t>
    </r>
    <r>
      <rPr>
        <sz val="10"/>
        <rFont val="標楷體"/>
        <family val="4"/>
        <charset val="136"/>
      </rPr>
      <t>　第二預備金
　</t>
    </r>
  </si>
  <si>
    <t>檢查</t>
    <phoneticPr fontId="7" type="noConversion"/>
  </si>
  <si>
    <r>
      <rPr>
        <sz val="10"/>
        <rFont val="標楷體"/>
        <family val="4"/>
        <charset val="136"/>
      </rPr>
      <t>　　</t>
    </r>
    <r>
      <rPr>
        <sz val="10"/>
        <rFont val="Arial Narrow"/>
        <family val="2"/>
      </rPr>
      <t xml:space="preserve">90050190100
</t>
    </r>
    <r>
      <rPr>
        <sz val="10"/>
        <rFont val="標楷體"/>
        <family val="4"/>
        <charset val="136"/>
      </rPr>
      <t>　　第二預備金</t>
    </r>
    <r>
      <rPr>
        <sz val="10"/>
        <rFont val="Arial Narrow"/>
        <family val="2"/>
      </rPr>
      <t xml:space="preserve">*
</t>
    </r>
    <r>
      <rPr>
        <sz val="10"/>
        <rFont val="標楷體"/>
        <family val="4"/>
        <charset val="136"/>
      </rPr>
      <t>　</t>
    </r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</si>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</sst>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00"/>
    <numFmt numFmtId="179" formatCode="000"/>
  </numFmts>
  <fonts count="12" x14ac:knownFonts="1">
    <font>
      <sz val="8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12"/>
      <name val="Arial"/>
      <family val="2"/>
    </font>
    <font>
      <sz val="11"/>
      <name val="標楷體"/>
      <family val="4"/>
      <charset val="136"/>
    </font>
    <font>
      <sz val="11"/>
      <name val="Arial"/>
      <family val="2"/>
    </font>
    <font>
      <sz val="10"/>
      <name val="標楷體"/>
      <family val="4"/>
      <charset val="136"/>
    </font>
    <font>
      <sz val="10"/>
      <name val="Arial Narrow"/>
      <family val="2"/>
    </font>
    <font>
      <sz val="8"/>
      <color rgb="FFFF0000"/>
      <name val="標楷體"/>
      <family val="4"/>
      <charset val="136"/>
    </font>
    <font>
      <sz val="7"/>
      <name val="標楷體"/>
      <family val="4"/>
      <charset val="136"/>
    </font>
    <font>
      <sz val="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7"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distributed" vertical="center" justifyLastLine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 justifyLastLine="1"/>
    </xf>
    <xf numFmtId="49" fontId="1" fillId="0" borderId="2" xfId="0" applyNumberFormat="1" applyFont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right" vertical="top" wrapText="1"/>
    </xf>
    <xf numFmtId="177" fontId="4" fillId="0" borderId="2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left" vertical="top"/>
    </xf>
    <xf numFmtId="49" fontId="1" fillId="0" borderId="2" xfId="0" quotePrefix="1" applyNumberFormat="1" applyFont="1" applyBorder="1" applyAlignment="1">
      <alignment horizontal="left" vertical="top" wrapText="1"/>
    </xf>
    <xf numFmtId="176" fontId="1" fillId="0" borderId="2" xfId="0" applyNumberFormat="1" applyFont="1" applyBorder="1" applyAlignment="1">
      <alignment horizontal="right" vertical="top" wrapText="1"/>
    </xf>
    <xf numFmtId="177" fontId="1" fillId="0" borderId="2" xfId="0" applyNumberFormat="1" applyFont="1" applyBorder="1" applyAlignment="1">
      <alignment horizontal="right" vertical="top" wrapText="1"/>
    </xf>
    <xf numFmtId="49" fontId="0" fillId="0" borderId="3" xfId="0" applyNumberFormat="1" applyBorder="1" applyAlignment="1">
      <alignment horizontal="left" vertical="top" wrapText="1"/>
    </xf>
    <xf numFmtId="176" fontId="0" fillId="0" borderId="3" xfId="0" applyNumberFormat="1" applyBorder="1" applyAlignment="1">
      <alignment horizontal="right" vertical="top" wrapText="1"/>
    </xf>
    <xf numFmtId="177" fontId="0" fillId="0" borderId="3" xfId="0" applyNumberFormat="1" applyBorder="1" applyAlignment="1">
      <alignment horizontal="right" vertical="top" wrapText="1"/>
    </xf>
    <xf numFmtId="49" fontId="0" fillId="0" borderId="2" xfId="0" applyNumberFormat="1" applyBorder="1" applyAlignment="1">
      <alignment horizontal="left" vertical="top" wrapText="1"/>
    </xf>
    <xf numFmtId="176" fontId="0" fillId="0" borderId="2" xfId="0" applyNumberFormat="1" applyBorder="1" applyAlignment="1">
      <alignment horizontal="right" vertical="top" wrapText="1"/>
    </xf>
    <xf numFmtId="177" fontId="0" fillId="0" borderId="2" xfId="0" applyNumberFormat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77" fontId="2" fillId="0" borderId="1" xfId="0" quotePrefix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/>
    </xf>
    <xf numFmtId="178" fontId="5" fillId="0" borderId="2" xfId="0" applyNumberFormat="1" applyFont="1" applyBorder="1" applyAlignment="1">
      <alignment vertical="top" wrapText="1"/>
    </xf>
    <xf numFmtId="3" fontId="6" fillId="0" borderId="2" xfId="0" applyNumberFormat="1" applyFont="1" applyBorder="1" applyAlignment="1">
      <alignment horizontal="right" vertical="top"/>
    </xf>
    <xf numFmtId="177" fontId="6" fillId="0" borderId="2" xfId="0" applyNumberFormat="1" applyFont="1" applyBorder="1" applyAlignment="1">
      <alignment horizontal="right" vertical="top" wrapText="1"/>
    </xf>
    <xf numFmtId="0" fontId="0" fillId="0" borderId="0" xfId="0"/>
    <xf numFmtId="0" fontId="5" fillId="0" borderId="2" xfId="0" applyFont="1" applyBorder="1" applyAlignment="1">
      <alignment wrapText="1"/>
    </xf>
    <xf numFmtId="3" fontId="0" fillId="0" borderId="0" xfId="0" applyNumberFormat="1"/>
    <xf numFmtId="177" fontId="6" fillId="0" borderId="2" xfId="0" quotePrefix="1" applyNumberFormat="1" applyFont="1" applyBorder="1" applyAlignment="1">
      <alignment horizontal="right" vertical="top" wrapText="1"/>
    </xf>
    <xf numFmtId="3" fontId="6" fillId="0" borderId="2" xfId="0" quotePrefix="1" applyNumberFormat="1" applyFont="1" applyBorder="1" applyAlignment="1">
      <alignment horizontal="right" vertical="top"/>
    </xf>
    <xf numFmtId="3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3" fontId="0" fillId="0" borderId="2" xfId="0" applyNumberFormat="1" applyBorder="1" applyAlignment="1">
      <alignment horizontal="right" vertical="top"/>
    </xf>
    <xf numFmtId="0" fontId="0" fillId="0" borderId="3" xfId="0" applyBorder="1" applyAlignment="1">
      <alignment wrapText="1"/>
    </xf>
    <xf numFmtId="3" fontId="0" fillId="0" borderId="3" xfId="0" applyNumberFormat="1" applyBorder="1" applyAlignment="1">
      <alignment horizontal="right" vertical="top"/>
    </xf>
    <xf numFmtId="0" fontId="0" fillId="0" borderId="4" xfId="0" applyBorder="1" applyAlignment="1">
      <alignment wrapText="1"/>
    </xf>
    <xf numFmtId="3" fontId="0" fillId="0" borderId="4" xfId="0" applyNumberFormat="1" applyBorder="1" applyAlignment="1">
      <alignment horizontal="right" vertical="top"/>
    </xf>
    <xf numFmtId="177" fontId="0" fillId="0" borderId="4" xfId="0" applyNumberFormat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top" wrapText="1"/>
    </xf>
    <xf numFmtId="176" fontId="1" fillId="0" borderId="2" xfId="1" applyNumberFormat="1" applyFont="1" applyBorder="1" applyAlignment="1">
      <alignment horizontal="right" vertical="top" wrapText="1"/>
    </xf>
    <xf numFmtId="176" fontId="4" fillId="0" borderId="2" xfId="1" applyNumberFormat="1" applyFont="1" applyBorder="1" applyAlignment="1">
      <alignment horizontal="right" vertical="top" wrapText="1"/>
    </xf>
    <xf numFmtId="0" fontId="7" fillId="0" borderId="3" xfId="1" applyFont="1" applyBorder="1" applyAlignment="1">
      <alignment horizontal="left" vertical="top" wrapText="1"/>
    </xf>
    <xf numFmtId="176" fontId="7" fillId="0" borderId="3" xfId="1" applyNumberFormat="1" applyFont="1" applyBorder="1" applyAlignment="1">
      <alignment horizontal="right" vertical="top" wrapText="1"/>
    </xf>
    <xf numFmtId="0" fontId="7" fillId="0" borderId="2" xfId="1" applyFont="1" applyBorder="1" applyAlignment="1">
      <alignment horizontal="left" vertical="top" wrapText="1"/>
    </xf>
    <xf numFmtId="176" fontId="7" fillId="0" borderId="2" xfId="1" applyNumberFormat="1" applyFont="1" applyBorder="1" applyAlignment="1">
      <alignment horizontal="right" vertical="top" wrapText="1"/>
    </xf>
    <xf numFmtId="0" fontId="0" fillId="0" borderId="0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distributed" vertical="center" wrapText="1" justifyLastLine="1"/>
    </xf>
    <xf numFmtId="179" fontId="7" fillId="0" borderId="1" xfId="0" applyNumberFormat="1" applyFont="1" applyBorder="1" applyAlignment="1">
      <alignment horizontal="distributed" vertical="center" wrapText="1" justifyLastLine="1"/>
    </xf>
    <xf numFmtId="49" fontId="7" fillId="0" borderId="1" xfId="0" applyNumberFormat="1" applyFont="1" applyBorder="1" applyAlignment="1">
      <alignment horizontal="distributed" vertical="center" wrapText="1" justifyLastLine="1"/>
    </xf>
    <xf numFmtId="3" fontId="7" fillId="0" borderId="1" xfId="0" applyNumberFormat="1" applyFont="1" applyBorder="1" applyAlignment="1">
      <alignment horizontal="distributed" vertical="center" wrapText="1" justifyLastLine="1"/>
    </xf>
    <xf numFmtId="3" fontId="7" fillId="0" borderId="1" xfId="0" quotePrefix="1" applyNumberFormat="1" applyFont="1" applyBorder="1" applyAlignment="1">
      <alignment horizontal="center" vertical="center" wrapText="1" justifyLastLine="1"/>
    </xf>
    <xf numFmtId="178" fontId="8" fillId="0" borderId="2" xfId="0" applyNumberFormat="1" applyFont="1" applyBorder="1" applyAlignment="1">
      <alignment horizontal="center" vertical="top" shrinkToFit="1"/>
    </xf>
    <xf numFmtId="179" fontId="8" fillId="0" borderId="2" xfId="0" applyNumberFormat="1" applyFont="1" applyBorder="1" applyAlignment="1">
      <alignment horizontal="center" vertical="top" shrinkToFit="1"/>
    </xf>
    <xf numFmtId="49" fontId="8" fillId="0" borderId="2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9" fillId="0" borderId="0" xfId="0" quotePrefix="1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3" fontId="0" fillId="0" borderId="0" xfId="0" applyNumberFormat="1" applyFont="1" applyBorder="1" applyAlignment="1">
      <alignment horizontal="left" vertical="top" wrapText="1"/>
    </xf>
    <xf numFmtId="49" fontId="8" fillId="0" borderId="2" xfId="0" quotePrefix="1" applyNumberFormat="1" applyFont="1" applyBorder="1" applyAlignment="1">
      <alignment horizontal="left" vertical="top" wrapText="1"/>
    </xf>
    <xf numFmtId="178" fontId="8" fillId="0" borderId="3" xfId="0" applyNumberFormat="1" applyFont="1" applyBorder="1" applyAlignment="1">
      <alignment horizontal="center" vertical="top" shrinkToFit="1"/>
    </xf>
    <xf numFmtId="179" fontId="8" fillId="0" borderId="3" xfId="0" applyNumberFormat="1" applyFont="1" applyBorder="1" applyAlignment="1">
      <alignment horizontal="center" vertical="top" shrinkToFit="1"/>
    </xf>
    <xf numFmtId="49" fontId="8" fillId="0" borderId="3" xfId="0" quotePrefix="1" applyNumberFormat="1" applyFont="1" applyBorder="1" applyAlignment="1">
      <alignment horizontal="left" vertical="top" wrapText="1"/>
    </xf>
    <xf numFmtId="178" fontId="0" fillId="0" borderId="3" xfId="0" applyNumberFormat="1" applyFont="1" applyBorder="1" applyAlignment="1">
      <alignment horizontal="center" vertical="top" wrapText="1"/>
    </xf>
    <xf numFmtId="179" fontId="0" fillId="0" borderId="3" xfId="0" applyNumberFormat="1" applyFont="1" applyBorder="1" applyAlignment="1">
      <alignment horizontal="center" vertical="top" wrapText="1"/>
    </xf>
    <xf numFmtId="49" fontId="0" fillId="0" borderId="3" xfId="0" applyNumberFormat="1" applyFont="1" applyBorder="1" applyAlignment="1">
      <alignment horizontal="left" vertical="top" wrapText="1"/>
    </xf>
    <xf numFmtId="3" fontId="0" fillId="0" borderId="3" xfId="0" applyNumberFormat="1" applyFont="1" applyBorder="1" applyAlignment="1">
      <alignment horizontal="right" vertical="top" wrapText="1"/>
    </xf>
    <xf numFmtId="178" fontId="0" fillId="0" borderId="2" xfId="0" applyNumberFormat="1" applyFont="1" applyBorder="1" applyAlignment="1">
      <alignment horizontal="center" vertical="top" wrapText="1"/>
    </xf>
    <xf numFmtId="179" fontId="0" fillId="0" borderId="2" xfId="0" applyNumberFormat="1" applyFont="1" applyBorder="1" applyAlignment="1">
      <alignment horizontal="center" vertical="top" wrapText="1"/>
    </xf>
    <xf numFmtId="49" fontId="0" fillId="0" borderId="2" xfId="0" applyNumberFormat="1" applyFont="1" applyBorder="1" applyAlignment="1">
      <alignment horizontal="left" vertical="top" wrapText="1"/>
    </xf>
    <xf numFmtId="3" fontId="0" fillId="0" borderId="2" xfId="0" applyNumberFormat="1" applyFont="1" applyBorder="1" applyAlignment="1">
      <alignment horizontal="right" vertical="top" wrapText="1"/>
    </xf>
    <xf numFmtId="176" fontId="10" fillId="0" borderId="0" xfId="2" applyNumberFormat="1" applyFont="1" applyBorder="1" applyAlignment="1">
      <alignment vertical="center" wrapText="1"/>
    </xf>
    <xf numFmtId="178" fontId="7" fillId="0" borderId="1" xfId="2" applyNumberFormat="1" applyFont="1" applyBorder="1" applyAlignment="1">
      <alignment horizontal="left" vertical="center" wrapText="1"/>
    </xf>
    <xf numFmtId="179" fontId="7" fillId="0" borderId="1" xfId="2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7" fillId="0" borderId="1" xfId="2" quotePrefix="1" applyNumberFormat="1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center" vertical="center" wrapText="1"/>
    </xf>
    <xf numFmtId="178" fontId="8" fillId="0" borderId="2" xfId="2" applyNumberFormat="1" applyFont="1" applyBorder="1" applyAlignment="1">
      <alignment horizontal="center" vertical="top" wrapText="1"/>
    </xf>
    <xf numFmtId="176" fontId="8" fillId="0" borderId="2" xfId="2" applyNumberFormat="1" applyFont="1" applyBorder="1" applyAlignment="1">
      <alignment horizontal="left" vertical="top" wrapText="1"/>
    </xf>
    <xf numFmtId="176" fontId="10" fillId="0" borderId="0" xfId="2" applyNumberFormat="1" applyFont="1" applyBorder="1" applyAlignment="1">
      <alignment vertical="top" wrapText="1"/>
    </xf>
    <xf numFmtId="178" fontId="8" fillId="0" borderId="2" xfId="2" applyNumberFormat="1" applyFont="1" applyBorder="1" applyAlignment="1">
      <alignment horizontal="center" vertical="top" shrinkToFit="1"/>
    </xf>
    <xf numFmtId="0" fontId="7" fillId="0" borderId="0" xfId="2" applyBorder="1" applyAlignment="1">
      <alignment vertical="top" wrapText="1"/>
    </xf>
    <xf numFmtId="176" fontId="8" fillId="0" borderId="2" xfId="2" quotePrefix="1" applyNumberFormat="1" applyFont="1" applyBorder="1" applyAlignment="1">
      <alignment horizontal="left" vertical="top" wrapText="1"/>
    </xf>
    <xf numFmtId="178" fontId="8" fillId="0" borderId="3" xfId="2" applyNumberFormat="1" applyFont="1" applyBorder="1" applyAlignment="1">
      <alignment horizontal="center" vertical="top" shrinkToFit="1"/>
    </xf>
    <xf numFmtId="176" fontId="8" fillId="0" borderId="3" xfId="2" applyNumberFormat="1" applyFont="1" applyBorder="1" applyAlignment="1">
      <alignment horizontal="left" vertical="top" wrapText="1"/>
    </xf>
    <xf numFmtId="176" fontId="8" fillId="0" borderId="3" xfId="2" quotePrefix="1" applyNumberFormat="1" applyFont="1" applyBorder="1" applyAlignment="1">
      <alignment horizontal="left" vertical="top" wrapText="1"/>
    </xf>
    <xf numFmtId="176" fontId="8" fillId="0" borderId="2" xfId="2" applyNumberFormat="1" applyFont="1" applyBorder="1" applyAlignment="1">
      <alignment horizontal="right" vertical="top" shrinkToFit="1"/>
    </xf>
    <xf numFmtId="178" fontId="11" fillId="0" borderId="2" xfId="2" applyNumberFormat="1" applyFont="1" applyBorder="1" applyAlignment="1">
      <alignment horizontal="center" vertical="top" wrapText="1"/>
    </xf>
    <xf numFmtId="176" fontId="11" fillId="0" borderId="2" xfId="2" applyNumberFormat="1" applyFont="1" applyBorder="1" applyAlignment="1">
      <alignment horizontal="left" vertical="top" wrapText="1"/>
    </xf>
    <xf numFmtId="176" fontId="11" fillId="0" borderId="2" xfId="2" applyNumberFormat="1" applyFont="1" applyBorder="1" applyAlignment="1">
      <alignment horizontal="right" vertical="top" wrapText="1"/>
    </xf>
    <xf numFmtId="178" fontId="11" fillId="0" borderId="3" xfId="2" applyNumberFormat="1" applyFont="1" applyBorder="1" applyAlignment="1">
      <alignment horizontal="center" vertical="top" wrapText="1"/>
    </xf>
    <xf numFmtId="176" fontId="11" fillId="0" borderId="3" xfId="2" applyNumberFormat="1" applyFont="1" applyBorder="1" applyAlignment="1">
      <alignment horizontal="left" vertical="top" wrapText="1"/>
    </xf>
    <xf numFmtId="176" fontId="11" fillId="0" borderId="3" xfId="2" applyNumberFormat="1" applyFont="1" applyBorder="1" applyAlignment="1">
      <alignment horizontal="right" vertical="top" wrapText="1"/>
    </xf>
    <xf numFmtId="3" fontId="8" fillId="0" borderId="2" xfId="0" applyNumberFormat="1" applyFont="1" applyBorder="1" applyAlignment="1">
      <alignment horizontal="right" vertical="top"/>
    </xf>
    <xf numFmtId="3" fontId="8" fillId="0" borderId="2" xfId="0" applyNumberFormat="1" applyFont="1" applyFill="1" applyBorder="1" applyAlignment="1">
      <alignment horizontal="right" vertical="top"/>
    </xf>
    <xf numFmtId="3" fontId="8" fillId="0" borderId="3" xfId="0" applyNumberFormat="1" applyFont="1" applyBorder="1" applyAlignment="1">
      <alignment horizontal="right" vertical="top"/>
    </xf>
    <xf numFmtId="3" fontId="8" fillId="0" borderId="3" xfId="0" applyNumberFormat="1" applyFont="1" applyFill="1" applyBorder="1" applyAlignment="1">
      <alignment horizontal="right" vertical="top"/>
    </xf>
    <xf numFmtId="3" fontId="8" fillId="0" borderId="2" xfId="2" applyNumberFormat="1" applyFont="1" applyBorder="1" applyAlignment="1">
      <alignment horizontal="right" vertical="top"/>
    </xf>
    <xf numFmtId="3" fontId="8" fillId="0" borderId="3" xfId="2" applyNumberFormat="1" applyFont="1" applyBorder="1" applyAlignment="1">
      <alignment horizontal="right" vertical="top"/>
    </xf>
    <xf numFmtId="0" fontId="1" fillId="0" borderId="1" xfId="1" applyFont="1" applyBorder="1" applyAlignment="1">
      <alignment horizontal="distributed" vertical="center" wrapText="1" indent="2"/>
    </xf>
    <xf numFmtId="49" fontId="1" fillId="0" borderId="1" xfId="1" applyNumberFormat="1" applyFont="1" applyBorder="1" applyAlignment="1">
      <alignment horizontal="center" vertical="center" wrapText="1"/>
    </xf>
    <xf numFmtId="49" fontId="1" fillId="0" borderId="4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distributed" vertical="center" wrapText="1" justifyLastLine="1"/>
    </xf>
    <xf numFmtId="3" fontId="7" fillId="0" borderId="5" xfId="0" applyNumberFormat="1" applyFont="1" applyBorder="1" applyAlignment="1">
      <alignment horizontal="distributed" vertical="center" wrapText="1" justifyLastLine="1"/>
    </xf>
    <xf numFmtId="3" fontId="7" fillId="0" borderId="6" xfId="0" applyNumberFormat="1" applyFont="1" applyBorder="1" applyAlignment="1">
      <alignment horizontal="distributed" vertical="center" wrapText="1" justifyLastLine="1"/>
    </xf>
    <xf numFmtId="3" fontId="7" fillId="0" borderId="7" xfId="0" applyNumberFormat="1" applyFont="1" applyBorder="1" applyAlignment="1">
      <alignment horizontal="distributed" vertical="center" wrapText="1" justifyLastLine="1"/>
    </xf>
    <xf numFmtId="3" fontId="7" fillId="0" borderId="4" xfId="0" applyNumberFormat="1" applyFont="1" applyBorder="1" applyAlignment="1">
      <alignment horizontal="distributed" vertical="center" wrapText="1" justifyLastLine="1"/>
    </xf>
    <xf numFmtId="3" fontId="7" fillId="0" borderId="3" xfId="0" applyNumberFormat="1" applyFont="1" applyBorder="1" applyAlignment="1">
      <alignment horizontal="distributed" vertical="center" wrapText="1" justifyLastLine="1"/>
    </xf>
    <xf numFmtId="178" fontId="7" fillId="0" borderId="1" xfId="2" applyNumberFormat="1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7" fillId="0" borderId="4" xfId="2" applyNumberFormat="1" applyFont="1" applyBorder="1" applyAlignment="1">
      <alignment horizontal="center" vertical="center" wrapText="1"/>
    </xf>
    <xf numFmtId="3" fontId="7" fillId="0" borderId="3" xfId="2" applyNumberFormat="1" applyFont="1" applyBorder="1" applyAlignment="1">
      <alignment horizontal="center" vertical="center" wrapText="1"/>
    </xf>
    <xf numFmtId="10" fontId="7" fillId="0" borderId="1" xfId="2" applyNumberFormat="1" applyFont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H1" sqref="H1"/>
    </sheetView>
  </sheetViews>
  <sheetFormatPr defaultRowHeight="11.4" x14ac:dyDescent="0.25"/>
  <cols>
    <col min="1" max="1" width="32.7109375" style="32" customWidth="1"/>
    <col min="2" max="4" width="19.7109375" style="33" customWidth="1"/>
    <col min="5" max="5" width="14.7109375" style="16" customWidth="1"/>
    <col min="6" max="6" width="19.7109375" style="33" customWidth="1"/>
    <col min="7" max="8" width="9.140625" style="25"/>
    <col min="9" max="9" width="10" style="25" bestFit="1" customWidth="1"/>
    <col min="10" max="16384" width="9.140625" style="25"/>
  </cols>
  <sheetData>
    <row r="1" spans="1:9" s="21" customFormat="1" ht="55.95" customHeight="1" x14ac:dyDescent="0.25">
      <c r="A1" s="17" t="s">
        <v>19</v>
      </c>
      <c r="B1" s="18" t="s">
        <v>20</v>
      </c>
      <c r="C1" s="18" t="s">
        <v>21</v>
      </c>
      <c r="D1" s="18" t="s">
        <v>22</v>
      </c>
      <c r="E1" s="19" t="s">
        <v>23</v>
      </c>
      <c r="F1" s="20" t="s">
        <v>24</v>
      </c>
    </row>
    <row r="2" spans="1:9" ht="30" x14ac:dyDescent="0.25">
      <c r="A2" s="22" t="s">
        <v>25</v>
      </c>
      <c r="B2" s="23">
        <v>610222000</v>
      </c>
      <c r="C2" s="23">
        <v>233244000</v>
      </c>
      <c r="D2" s="23">
        <v>341775325</v>
      </c>
      <c r="E2" s="24">
        <v>146.53</v>
      </c>
      <c r="F2" s="23">
        <v>-108531325</v>
      </c>
    </row>
    <row r="3" spans="1:9" ht="30" x14ac:dyDescent="0.3">
      <c r="A3" s="26" t="s">
        <v>26</v>
      </c>
      <c r="B3" s="23">
        <v>359737000</v>
      </c>
      <c r="C3" s="23">
        <v>182601000</v>
      </c>
      <c r="D3" s="23">
        <v>244633960</v>
      </c>
      <c r="E3" s="24">
        <v>133.97</v>
      </c>
      <c r="F3" s="23">
        <v>-62032960</v>
      </c>
    </row>
    <row r="4" spans="1:9" ht="30" x14ac:dyDescent="0.3">
      <c r="A4" s="26" t="s">
        <v>27</v>
      </c>
      <c r="B4" s="23">
        <v>850000</v>
      </c>
      <c r="C4" s="23">
        <v>206000</v>
      </c>
      <c r="D4" s="23">
        <v>124910</v>
      </c>
      <c r="E4" s="24">
        <v>60.64</v>
      </c>
      <c r="F4" s="23">
        <v>81090</v>
      </c>
    </row>
    <row r="5" spans="1:9" ht="30" x14ac:dyDescent="0.3">
      <c r="A5" s="26" t="s">
        <v>28</v>
      </c>
      <c r="B5" s="23">
        <v>71123000</v>
      </c>
      <c r="C5" s="23">
        <v>26284000</v>
      </c>
      <c r="D5" s="23">
        <v>44404352</v>
      </c>
      <c r="E5" s="24">
        <v>168.94</v>
      </c>
      <c r="F5" s="23">
        <v>-18120352</v>
      </c>
    </row>
    <row r="6" spans="1:9" ht="30" x14ac:dyDescent="0.3">
      <c r="A6" s="26" t="s">
        <v>29</v>
      </c>
      <c r="B6" s="23">
        <v>6016000</v>
      </c>
      <c r="C6" s="23">
        <v>2117000</v>
      </c>
      <c r="D6" s="23">
        <v>2324068</v>
      </c>
      <c r="E6" s="24">
        <v>109.78</v>
      </c>
      <c r="F6" s="23">
        <v>-207068</v>
      </c>
    </row>
    <row r="7" spans="1:9" ht="30" x14ac:dyDescent="0.3">
      <c r="A7" s="26" t="s">
        <v>30</v>
      </c>
      <c r="B7" s="23">
        <v>200000</v>
      </c>
      <c r="C7" s="23">
        <v>200000</v>
      </c>
      <c r="D7" s="23">
        <v>200000</v>
      </c>
      <c r="E7" s="24">
        <v>100</v>
      </c>
      <c r="F7" s="23" t="s">
        <v>9</v>
      </c>
    </row>
    <row r="8" spans="1:9" ht="30" x14ac:dyDescent="0.3">
      <c r="A8" s="26" t="s">
        <v>31</v>
      </c>
      <c r="B8" s="23">
        <v>131231000</v>
      </c>
      <c r="C8" s="23">
        <v>9126000</v>
      </c>
      <c r="D8" s="23">
        <v>23914030</v>
      </c>
      <c r="E8" s="24">
        <v>262.04000000000002</v>
      </c>
      <c r="F8" s="23">
        <v>-14788030</v>
      </c>
    </row>
    <row r="9" spans="1:9" ht="30" x14ac:dyDescent="0.3">
      <c r="A9" s="26" t="s">
        <v>32</v>
      </c>
      <c r="B9" s="23">
        <v>41065000</v>
      </c>
      <c r="C9" s="23">
        <v>12710000</v>
      </c>
      <c r="D9" s="23">
        <v>26174005</v>
      </c>
      <c r="E9" s="24">
        <v>205.93</v>
      </c>
      <c r="F9" s="23">
        <v>-13464005</v>
      </c>
    </row>
    <row r="10" spans="1:9" ht="30" x14ac:dyDescent="0.3">
      <c r="A10" s="26" t="s">
        <v>33</v>
      </c>
      <c r="B10" s="23">
        <v>831651000</v>
      </c>
      <c r="C10" s="23">
        <v>327659000</v>
      </c>
      <c r="D10" s="23">
        <v>231069682</v>
      </c>
      <c r="E10" s="24">
        <v>70.52</v>
      </c>
      <c r="F10" s="23">
        <v>96589318</v>
      </c>
      <c r="I10" s="27"/>
    </row>
    <row r="11" spans="1:9" ht="30" x14ac:dyDescent="0.3">
      <c r="A11" s="26" t="s">
        <v>34</v>
      </c>
      <c r="B11" s="23">
        <v>35133000</v>
      </c>
      <c r="C11" s="23">
        <v>22807000</v>
      </c>
      <c r="D11" s="23">
        <v>22346004</v>
      </c>
      <c r="E11" s="24">
        <v>97.98</v>
      </c>
      <c r="F11" s="23">
        <v>460996</v>
      </c>
    </row>
    <row r="12" spans="1:9" ht="30" x14ac:dyDescent="0.3">
      <c r="A12" s="26" t="s">
        <v>35</v>
      </c>
      <c r="B12" s="23">
        <v>751141000</v>
      </c>
      <c r="C12" s="23">
        <v>277581000</v>
      </c>
      <c r="D12" s="23">
        <v>188293199</v>
      </c>
      <c r="E12" s="24">
        <v>67.83</v>
      </c>
      <c r="F12" s="23">
        <v>89287801</v>
      </c>
    </row>
    <row r="13" spans="1:9" ht="30" x14ac:dyDescent="0.3">
      <c r="A13" s="26" t="s">
        <v>36</v>
      </c>
      <c r="B13" s="23">
        <v>44877000</v>
      </c>
      <c r="C13" s="23">
        <v>27271000</v>
      </c>
      <c r="D13" s="23">
        <v>20430479</v>
      </c>
      <c r="E13" s="24">
        <v>74.92</v>
      </c>
      <c r="F13" s="23">
        <v>6840521</v>
      </c>
    </row>
    <row r="14" spans="1:9" ht="30" x14ac:dyDescent="0.3">
      <c r="A14" s="26" t="s">
        <v>37</v>
      </c>
      <c r="B14" s="23">
        <v>500000</v>
      </c>
      <c r="C14" s="23" t="s">
        <v>9</v>
      </c>
      <c r="D14" s="23" t="s">
        <v>9</v>
      </c>
      <c r="E14" s="28" t="s">
        <v>9</v>
      </c>
      <c r="F14" s="29" t="s">
        <v>196</v>
      </c>
    </row>
    <row r="15" spans="1:9" ht="30" x14ac:dyDescent="0.3">
      <c r="A15" s="26" t="s">
        <v>38</v>
      </c>
      <c r="B15" s="23">
        <v>-221429000</v>
      </c>
      <c r="C15" s="23">
        <v>-94415000</v>
      </c>
      <c r="D15" s="23">
        <v>110705643</v>
      </c>
      <c r="E15" s="24">
        <v>-117.25</v>
      </c>
      <c r="F15" s="23">
        <v>-205120643</v>
      </c>
    </row>
    <row r="16" spans="1:9" ht="16.2" x14ac:dyDescent="0.3">
      <c r="A16" s="26"/>
      <c r="B16" s="30"/>
      <c r="C16" s="30"/>
      <c r="D16" s="30"/>
      <c r="E16" s="10"/>
      <c r="F16" s="30"/>
    </row>
    <row r="17" spans="1:6" ht="16.2" x14ac:dyDescent="0.3">
      <c r="A17" s="31"/>
      <c r="B17" s="30"/>
      <c r="C17" s="30"/>
      <c r="D17" s="30"/>
      <c r="E17" s="10"/>
      <c r="F17" s="30"/>
    </row>
    <row r="18" spans="1:6" ht="16.2" x14ac:dyDescent="0.3">
      <c r="A18" s="31"/>
      <c r="B18" s="30"/>
      <c r="C18" s="30"/>
      <c r="D18" s="30"/>
      <c r="E18" s="10"/>
      <c r="F18" s="30"/>
    </row>
    <row r="19" spans="1:6" ht="16.2" x14ac:dyDescent="0.3">
      <c r="A19" s="31"/>
      <c r="B19" s="30"/>
      <c r="C19" s="30"/>
      <c r="D19" s="30"/>
      <c r="E19" s="10"/>
      <c r="F19" s="30"/>
    </row>
    <row r="20" spans="1:6" ht="16.2" x14ac:dyDescent="0.3">
      <c r="A20" s="31"/>
      <c r="B20" s="30"/>
      <c r="C20" s="30"/>
      <c r="D20" s="30"/>
      <c r="E20" s="10"/>
      <c r="F20" s="30"/>
    </row>
    <row r="21" spans="1:6" ht="16.2" x14ac:dyDescent="0.3">
      <c r="A21" s="31"/>
      <c r="B21" s="30"/>
      <c r="C21" s="30"/>
      <c r="D21" s="30"/>
      <c r="E21" s="10"/>
      <c r="F21" s="30"/>
    </row>
    <row r="22" spans="1:6" ht="16.2" customHeight="1" x14ac:dyDescent="0.3">
      <c r="A22" s="31"/>
      <c r="B22" s="30"/>
      <c r="C22" s="30"/>
      <c r="D22" s="30"/>
      <c r="E22" s="10"/>
      <c r="F22" s="30"/>
    </row>
    <row r="23" spans="1:6" ht="16.2" customHeight="1" x14ac:dyDescent="0.3">
      <c r="A23" s="31"/>
      <c r="B23" s="30"/>
      <c r="C23" s="30"/>
      <c r="D23" s="30"/>
      <c r="E23" s="10"/>
      <c r="F23" s="30"/>
    </row>
    <row r="24" spans="1:6" ht="16.2" customHeight="1" x14ac:dyDescent="0.3">
      <c r="A24" s="31"/>
      <c r="B24" s="30"/>
      <c r="C24" s="30"/>
      <c r="D24" s="30"/>
      <c r="E24" s="10"/>
      <c r="F24" s="30"/>
    </row>
    <row r="25" spans="1:6" ht="16.2" customHeight="1" x14ac:dyDescent="0.3">
      <c r="A25" s="31"/>
      <c r="B25" s="30"/>
      <c r="C25" s="30"/>
      <c r="D25" s="30"/>
      <c r="E25" s="10"/>
      <c r="F25" s="30"/>
    </row>
    <row r="26" spans="1:6" ht="16.2" customHeight="1" x14ac:dyDescent="0.3">
      <c r="A26" s="31"/>
      <c r="B26" s="30"/>
      <c r="C26" s="30"/>
      <c r="D26" s="30"/>
      <c r="E26" s="10"/>
      <c r="F26" s="30"/>
    </row>
    <row r="27" spans="1:6" ht="16.2" customHeight="1" x14ac:dyDescent="0.25"/>
    <row r="28" spans="1:6" ht="16.2" customHeight="1" x14ac:dyDescent="0.25"/>
    <row r="29" spans="1:6" ht="16.2" customHeight="1" x14ac:dyDescent="0.25"/>
    <row r="30" spans="1:6" ht="30" customHeight="1" x14ac:dyDescent="0.25">
      <c r="A30" s="34"/>
      <c r="B30" s="35"/>
      <c r="C30" s="35"/>
      <c r="D30" s="35"/>
      <c r="E30" s="13"/>
      <c r="F30" s="35"/>
    </row>
    <row r="31" spans="1:6" ht="18" customHeight="1" x14ac:dyDescent="0.25">
      <c r="A31" s="36"/>
      <c r="B31" s="37"/>
      <c r="C31" s="37"/>
      <c r="D31" s="37"/>
      <c r="E31" s="38"/>
      <c r="F31" s="37"/>
    </row>
    <row r="32" spans="1:6" ht="16.2" customHeight="1" x14ac:dyDescent="0.25"/>
    <row r="33" ht="16.2" customHeight="1" x14ac:dyDescent="0.25"/>
    <row r="34" ht="25.05" customHeight="1" x14ac:dyDescent="0.25"/>
  </sheetData>
  <phoneticPr fontId="2" type="noConversion"/>
  <printOptions horizontalCentered="1"/>
  <pageMargins left="0.55118110236220474" right="0.55118110236220474" top="1.3779527559055118" bottom="0.78740157480314965" header="0.39370078740157483" footer="0.39370078740157483"/>
  <pageSetup paperSize="9" firstPageNumber="8" orientation="portrait" useFirstPageNumber="1" r:id="rId1"/>
  <headerFooter alignWithMargins="0">
    <oddHeader>&amp;C&amp;14&amp;U臺東縣臺東市總預算半年結算報告&amp;10
&amp;16歲入歲出簡明比較分析表&amp;10&amp;U
&amp;12中華民國111年1月1日至111年6月30日&amp;R
&amp;10單位：新臺幣元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="90" zoomScaleNormal="90" workbookViewId="0">
      <selection activeCell="D7" sqref="D7"/>
    </sheetView>
  </sheetViews>
  <sheetFormatPr defaultColWidth="9.28515625" defaultRowHeight="11.4" x14ac:dyDescent="0.25"/>
  <cols>
    <col min="1" max="1" width="41.42578125" style="14" customWidth="1"/>
    <col min="2" max="2" width="28.28515625" style="15" customWidth="1"/>
    <col min="3" max="3" width="27.7109375" style="15" customWidth="1"/>
    <col min="4" max="4" width="27.7109375" style="16" customWidth="1"/>
    <col min="5" max="16384" width="9.28515625" style="7"/>
  </cols>
  <sheetData>
    <row r="1" spans="1:4" s="3" customFormat="1" ht="55.95" customHeight="1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36" customHeight="1" x14ac:dyDescent="0.25">
      <c r="A2" s="4" t="s">
        <v>4</v>
      </c>
      <c r="B2" s="5">
        <v>831651000</v>
      </c>
      <c r="C2" s="5">
        <v>341775325</v>
      </c>
      <c r="D2" s="6" t="s">
        <v>5</v>
      </c>
    </row>
    <row r="3" spans="1:4" ht="31.95" customHeight="1" x14ac:dyDescent="0.25">
      <c r="A3" s="4" t="s">
        <v>6</v>
      </c>
      <c r="B3" s="5">
        <v>610222000</v>
      </c>
      <c r="C3" s="5">
        <v>341775325</v>
      </c>
      <c r="D3" s="6" t="s">
        <v>7</v>
      </c>
    </row>
    <row r="4" spans="1:4" ht="31.95" customHeight="1" x14ac:dyDescent="0.25">
      <c r="A4" s="4" t="s">
        <v>8</v>
      </c>
      <c r="B4" s="5" t="s">
        <v>9</v>
      </c>
      <c r="C4" s="5" t="s">
        <v>9</v>
      </c>
      <c r="D4" s="5" t="s">
        <v>10</v>
      </c>
    </row>
    <row r="5" spans="1:4" ht="42" customHeight="1" x14ac:dyDescent="0.25">
      <c r="A5" s="8" t="s">
        <v>11</v>
      </c>
      <c r="B5" s="5">
        <v>221429000</v>
      </c>
      <c r="C5" s="5" t="s">
        <v>9</v>
      </c>
      <c r="D5" s="5" t="s">
        <v>12</v>
      </c>
    </row>
    <row r="6" spans="1:4" ht="36" customHeight="1" x14ac:dyDescent="0.25">
      <c r="A6" s="4" t="s">
        <v>13</v>
      </c>
      <c r="B6" s="5">
        <v>831651000</v>
      </c>
      <c r="C6" s="5">
        <v>231069682</v>
      </c>
      <c r="D6" s="6" t="s">
        <v>14</v>
      </c>
    </row>
    <row r="7" spans="1:4" ht="31.95" customHeight="1" x14ac:dyDescent="0.25">
      <c r="A7" s="4" t="s">
        <v>15</v>
      </c>
      <c r="B7" s="5">
        <v>831651000</v>
      </c>
      <c r="C7" s="5">
        <v>231069682</v>
      </c>
      <c r="D7" s="6" t="s">
        <v>14</v>
      </c>
    </row>
    <row r="8" spans="1:4" ht="31.95" customHeight="1" x14ac:dyDescent="0.25">
      <c r="A8" s="4" t="s">
        <v>16</v>
      </c>
      <c r="B8" s="5" t="s">
        <v>9</v>
      </c>
      <c r="C8" s="5" t="s">
        <v>9</v>
      </c>
      <c r="D8" s="5" t="s">
        <v>17</v>
      </c>
    </row>
    <row r="9" spans="1:4" ht="36" customHeight="1" x14ac:dyDescent="0.25">
      <c r="A9" s="4" t="s">
        <v>18</v>
      </c>
      <c r="B9" s="5" t="s">
        <v>9</v>
      </c>
      <c r="C9" s="5">
        <v>110705643</v>
      </c>
      <c r="D9" s="5" t="s">
        <v>10</v>
      </c>
    </row>
    <row r="10" spans="1:4" ht="16.2" x14ac:dyDescent="0.25">
      <c r="A10" s="4"/>
      <c r="B10" s="9"/>
      <c r="C10" s="9"/>
      <c r="D10" s="10"/>
    </row>
    <row r="11" spans="1:4" ht="16.2" x14ac:dyDescent="0.25">
      <c r="A11" s="4"/>
      <c r="B11" s="9"/>
      <c r="C11" s="9"/>
      <c r="D11" s="10"/>
    </row>
    <row r="12" spans="1:4" ht="16.2" x14ac:dyDescent="0.25">
      <c r="A12" s="4"/>
      <c r="B12" s="9"/>
      <c r="C12" s="9"/>
      <c r="D12" s="10"/>
    </row>
    <row r="42" spans="1:4" ht="19.95" customHeight="1" x14ac:dyDescent="0.25">
      <c r="A42" s="11"/>
      <c r="B42" s="12"/>
      <c r="C42" s="12"/>
      <c r="D42" s="13"/>
    </row>
    <row r="45" spans="1:4" ht="12" customHeight="1" x14ac:dyDescent="0.25"/>
  </sheetData>
  <phoneticPr fontId="2" type="noConversion"/>
  <printOptions horizontalCentered="1"/>
  <pageMargins left="0.55118110236220474" right="0.55118110236220474" top="1.3779527559055118" bottom="0.78740157480314965" header="0.39370078740157483" footer="0.39370078740157483"/>
  <pageSetup paperSize="9" firstPageNumber="9" orientation="portrait" useFirstPageNumber="1" r:id="rId1"/>
  <headerFooter alignWithMargins="0">
    <oddHeader>&amp;C&amp;14&amp;U臺東縣臺東市總預算半年結算報告
&amp;16收支簡明比較分析表&amp;"新細明體,標準"&amp;12&amp;U
&amp;"標楷體,標準"中華民國111年1月1日至111年6月30日&amp;R
&amp;10單位：新臺幣元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90" zoomScaleNormal="90" zoomScalePageLayoutView="110" workbookViewId="0">
      <selection activeCell="F5" sqref="F5"/>
    </sheetView>
  </sheetViews>
  <sheetFormatPr defaultColWidth="10.7109375" defaultRowHeight="13.8" x14ac:dyDescent="0.25"/>
  <cols>
    <col min="1" max="1" width="28.85546875" style="46" customWidth="1"/>
    <col min="2" max="2" width="20.7109375" style="47" customWidth="1"/>
    <col min="3" max="3" width="18.42578125" style="47" customWidth="1"/>
    <col min="4" max="4" width="20.7109375" style="47" customWidth="1"/>
    <col min="5" max="5" width="15.7109375" style="47" customWidth="1"/>
    <col min="6" max="6" width="20.7109375" style="47" customWidth="1"/>
    <col min="7" max="16384" width="10.7109375" style="39"/>
  </cols>
  <sheetData>
    <row r="1" spans="1:6" ht="28.05" customHeight="1" x14ac:dyDescent="0.25">
      <c r="A1" s="102" t="s">
        <v>0</v>
      </c>
      <c r="B1" s="103" t="s">
        <v>39</v>
      </c>
      <c r="C1" s="103"/>
      <c r="D1" s="103"/>
      <c r="E1" s="103" t="s">
        <v>40</v>
      </c>
      <c r="F1" s="104" t="s">
        <v>41</v>
      </c>
    </row>
    <row r="2" spans="1:6" ht="40.950000000000003" customHeight="1" x14ac:dyDescent="0.25">
      <c r="A2" s="102"/>
      <c r="B2" s="40" t="s">
        <v>42</v>
      </c>
      <c r="C2" s="40" t="s">
        <v>43</v>
      </c>
      <c r="D2" s="40" t="s">
        <v>44</v>
      </c>
      <c r="E2" s="103"/>
      <c r="F2" s="105"/>
    </row>
    <row r="3" spans="1:6" ht="34.950000000000003" customHeight="1" x14ac:dyDescent="0.25">
      <c r="A3" s="41" t="s">
        <v>45</v>
      </c>
      <c r="B3" s="42" t="s">
        <v>199</v>
      </c>
      <c r="C3" s="42" t="s">
        <v>200</v>
      </c>
      <c r="D3" s="42" t="s">
        <v>201</v>
      </c>
      <c r="E3" s="42"/>
      <c r="F3" s="42" t="s">
        <v>196</v>
      </c>
    </row>
    <row r="4" spans="1:6" ht="34.950000000000003" customHeight="1" x14ac:dyDescent="0.25">
      <c r="A4" s="41" t="s">
        <v>47</v>
      </c>
      <c r="B4" s="42" t="s">
        <v>196</v>
      </c>
      <c r="C4" s="42" t="s">
        <v>196</v>
      </c>
      <c r="D4" s="42" t="s">
        <v>196</v>
      </c>
      <c r="E4" s="42"/>
      <c r="F4" s="42" t="s">
        <v>201</v>
      </c>
    </row>
    <row r="5" spans="1:6" ht="60" customHeight="1" x14ac:dyDescent="0.25">
      <c r="A5" s="41" t="s">
        <v>48</v>
      </c>
      <c r="B5" s="43">
        <v>205179000</v>
      </c>
      <c r="C5" s="43">
        <v>16250000</v>
      </c>
      <c r="D5" s="43">
        <f>+B5+C5</f>
        <v>221429000</v>
      </c>
      <c r="E5" s="43"/>
      <c r="F5" s="43">
        <f>+E5-D5</f>
        <v>-221429000</v>
      </c>
    </row>
    <row r="44" spans="1:6" x14ac:dyDescent="0.25">
      <c r="A44" s="44"/>
      <c r="B44" s="45"/>
      <c r="C44" s="45"/>
      <c r="D44" s="45"/>
      <c r="E44" s="45"/>
      <c r="F44" s="45"/>
    </row>
    <row r="45" spans="1:6" ht="15" customHeight="1" x14ac:dyDescent="0.25"/>
  </sheetData>
  <mergeCells count="4">
    <mergeCell ref="A1:A2"/>
    <mergeCell ref="B1:D1"/>
    <mergeCell ref="E1:E2"/>
    <mergeCell ref="F1:F2"/>
  </mergeCells>
  <phoneticPr fontId="2" type="noConversion"/>
  <printOptions horizontalCentered="1"/>
  <pageMargins left="0.55118110236220474" right="0.55118110236220474" top="1.3779527559055118" bottom="0.78740157480314965" header="0.39370078740157483" footer="0.39370078740157483"/>
  <pageSetup paperSize="9" firstPageNumber="10" orientation="portrait" useFirstPageNumber="1" r:id="rId1"/>
  <headerFooter alignWithMargins="0">
    <oddHeader>&amp;C&amp;14&amp;U臺東縣臺東市總預算半年結算報告
&amp;16融資調度結算總表&amp;9&amp;U
&amp;12中華民國111年1月1日至111年6月30日&amp;R&amp;8
&amp;10單位：新臺幣元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2" zoomScale="90" zoomScaleNormal="90" workbookViewId="0">
      <selection activeCell="K17" sqref="K17"/>
    </sheetView>
  </sheetViews>
  <sheetFormatPr defaultColWidth="9.28515625" defaultRowHeight="11.4" x14ac:dyDescent="0.25"/>
  <cols>
    <col min="1" max="1" width="3.42578125" style="69" customWidth="1"/>
    <col min="2" max="2" width="3.42578125" style="70" customWidth="1"/>
    <col min="3" max="3" width="3.42578125" style="69" customWidth="1"/>
    <col min="4" max="4" width="16.42578125" style="71" customWidth="1"/>
    <col min="5" max="5" width="13.28515625" style="72" customWidth="1"/>
    <col min="6" max="6" width="12.42578125" style="72" customWidth="1"/>
    <col min="7" max="8" width="13.28515625" style="72" customWidth="1"/>
    <col min="9" max="9" width="13.42578125" style="72" customWidth="1"/>
    <col min="10" max="10" width="7.42578125" style="72" customWidth="1"/>
    <col min="11" max="11" width="13.42578125" style="72" customWidth="1"/>
    <col min="12" max="12" width="13.7109375" style="72" customWidth="1"/>
    <col min="13" max="13" width="9.28515625" style="57"/>
    <col min="14" max="14" width="11.85546875" style="57" bestFit="1" customWidth="1"/>
    <col min="15" max="16384" width="9.28515625" style="57"/>
  </cols>
  <sheetData>
    <row r="1" spans="1:17" s="48" customFormat="1" ht="20.100000000000001" customHeight="1" x14ac:dyDescent="0.25">
      <c r="A1" s="106" t="s">
        <v>49</v>
      </c>
      <c r="B1" s="106"/>
      <c r="C1" s="106"/>
      <c r="D1" s="106"/>
      <c r="E1" s="107" t="s">
        <v>39</v>
      </c>
      <c r="F1" s="108"/>
      <c r="G1" s="109"/>
      <c r="H1" s="110" t="s">
        <v>50</v>
      </c>
      <c r="I1" s="107" t="s">
        <v>51</v>
      </c>
      <c r="J1" s="108"/>
      <c r="K1" s="108"/>
      <c r="L1" s="110" t="s">
        <v>52</v>
      </c>
    </row>
    <row r="2" spans="1:17" s="48" customFormat="1" ht="42" customHeight="1" x14ac:dyDescent="0.25">
      <c r="A2" s="49" t="s">
        <v>53</v>
      </c>
      <c r="B2" s="50" t="s">
        <v>54</v>
      </c>
      <c r="C2" s="49" t="s">
        <v>55</v>
      </c>
      <c r="D2" s="51" t="s">
        <v>56</v>
      </c>
      <c r="E2" s="52" t="s">
        <v>42</v>
      </c>
      <c r="F2" s="53" t="s">
        <v>57</v>
      </c>
      <c r="G2" s="52" t="s">
        <v>58</v>
      </c>
      <c r="H2" s="111"/>
      <c r="I2" s="52" t="s">
        <v>59</v>
      </c>
      <c r="J2" s="53" t="s">
        <v>60</v>
      </c>
      <c r="K2" s="53" t="s">
        <v>61</v>
      </c>
      <c r="L2" s="111"/>
    </row>
    <row r="3" spans="1:17" ht="28.05" customHeight="1" x14ac:dyDescent="0.25">
      <c r="A3" s="54" t="s">
        <v>46</v>
      </c>
      <c r="B3" s="55" t="s">
        <v>46</v>
      </c>
      <c r="C3" s="54" t="s">
        <v>46</v>
      </c>
      <c r="D3" s="56" t="s">
        <v>62</v>
      </c>
      <c r="E3" s="96">
        <v>517958000</v>
      </c>
      <c r="F3" s="96">
        <v>92264000</v>
      </c>
      <c r="G3" s="96">
        <v>610222000</v>
      </c>
      <c r="H3" s="96">
        <v>233244000</v>
      </c>
      <c r="I3" s="96">
        <v>341775325</v>
      </c>
      <c r="J3" s="97" t="s">
        <v>195</v>
      </c>
      <c r="K3" s="97">
        <v>341775325</v>
      </c>
      <c r="L3" s="97">
        <v>-108531325</v>
      </c>
      <c r="O3" s="58" t="s">
        <v>63</v>
      </c>
      <c r="P3" s="59"/>
      <c r="Q3" s="59"/>
    </row>
    <row r="4" spans="1:17" ht="40.049999999999997" customHeight="1" x14ac:dyDescent="0.25">
      <c r="A4" s="54" t="s">
        <v>64</v>
      </c>
      <c r="B4" s="55" t="s">
        <v>46</v>
      </c>
      <c r="C4" s="54" t="s">
        <v>46</v>
      </c>
      <c r="D4" s="56" t="s">
        <v>65</v>
      </c>
      <c r="E4" s="96">
        <v>347406000</v>
      </c>
      <c r="F4" s="96">
        <v>12331000</v>
      </c>
      <c r="G4" s="96">
        <v>359737000</v>
      </c>
      <c r="H4" s="96">
        <v>182601000</v>
      </c>
      <c r="I4" s="96">
        <v>244633960</v>
      </c>
      <c r="J4" s="97" t="s">
        <v>195</v>
      </c>
      <c r="K4" s="97">
        <v>244633960</v>
      </c>
      <c r="L4" s="97">
        <v>-62032960</v>
      </c>
      <c r="N4" s="60"/>
    </row>
    <row r="5" spans="1:17" ht="40.049999999999997" customHeight="1" x14ac:dyDescent="0.25">
      <c r="A5" s="54" t="s">
        <v>46</v>
      </c>
      <c r="B5" s="55" t="s">
        <v>66</v>
      </c>
      <c r="C5" s="54" t="s">
        <v>46</v>
      </c>
      <c r="D5" s="56" t="s">
        <v>67</v>
      </c>
      <c r="E5" s="96">
        <v>347406000</v>
      </c>
      <c r="F5" s="96">
        <v>12331000</v>
      </c>
      <c r="G5" s="96">
        <v>359737000</v>
      </c>
      <c r="H5" s="96">
        <v>182601000</v>
      </c>
      <c r="I5" s="96">
        <v>244633960</v>
      </c>
      <c r="J5" s="97" t="s">
        <v>195</v>
      </c>
      <c r="K5" s="97">
        <v>244633960</v>
      </c>
      <c r="L5" s="97">
        <v>-62032960</v>
      </c>
    </row>
    <row r="6" spans="1:17" ht="42.6" x14ac:dyDescent="0.25">
      <c r="A6" s="54" t="s">
        <v>46</v>
      </c>
      <c r="B6" s="55" t="s">
        <v>46</v>
      </c>
      <c r="C6" s="54" t="s">
        <v>66</v>
      </c>
      <c r="D6" s="61" t="s">
        <v>68</v>
      </c>
      <c r="E6" s="96">
        <v>20102000</v>
      </c>
      <c r="F6" s="97" t="s">
        <v>195</v>
      </c>
      <c r="G6" s="96">
        <v>20102000</v>
      </c>
      <c r="H6" s="96">
        <v>7702000</v>
      </c>
      <c r="I6" s="96">
        <v>25818644</v>
      </c>
      <c r="J6" s="97" t="s">
        <v>195</v>
      </c>
      <c r="K6" s="97">
        <v>25818644</v>
      </c>
      <c r="L6" s="97">
        <v>-18116644</v>
      </c>
    </row>
    <row r="7" spans="1:17" ht="40.049999999999997" customHeight="1" x14ac:dyDescent="0.25">
      <c r="A7" s="54" t="s">
        <v>46</v>
      </c>
      <c r="B7" s="55" t="s">
        <v>46</v>
      </c>
      <c r="C7" s="54" t="s">
        <v>69</v>
      </c>
      <c r="D7" s="61" t="s">
        <v>70</v>
      </c>
      <c r="E7" s="96">
        <v>46338000</v>
      </c>
      <c r="F7" s="97" t="s">
        <v>195</v>
      </c>
      <c r="G7" s="96">
        <v>46338000</v>
      </c>
      <c r="H7" s="96">
        <v>600000</v>
      </c>
      <c r="I7" s="96">
        <v>1507543</v>
      </c>
      <c r="J7" s="97" t="s">
        <v>195</v>
      </c>
      <c r="K7" s="97">
        <v>1507543</v>
      </c>
      <c r="L7" s="97">
        <v>-907543</v>
      </c>
    </row>
    <row r="8" spans="1:17" ht="40.049999999999997" customHeight="1" x14ac:dyDescent="0.25">
      <c r="A8" s="54" t="s">
        <v>46</v>
      </c>
      <c r="B8" s="55" t="s">
        <v>46</v>
      </c>
      <c r="C8" s="54" t="s">
        <v>71</v>
      </c>
      <c r="D8" s="56" t="s">
        <v>72</v>
      </c>
      <c r="E8" s="96">
        <v>67163000</v>
      </c>
      <c r="F8" s="97" t="s">
        <v>195</v>
      </c>
      <c r="G8" s="96">
        <v>67163000</v>
      </c>
      <c r="H8" s="96">
        <v>61000000</v>
      </c>
      <c r="I8" s="96">
        <v>74743877</v>
      </c>
      <c r="J8" s="97" t="s">
        <v>195</v>
      </c>
      <c r="K8" s="97">
        <v>74743877</v>
      </c>
      <c r="L8" s="97">
        <v>-13743877</v>
      </c>
    </row>
    <row r="9" spans="1:17" ht="40.049999999999997" customHeight="1" x14ac:dyDescent="0.25">
      <c r="A9" s="54" t="s">
        <v>46</v>
      </c>
      <c r="B9" s="55" t="s">
        <v>46</v>
      </c>
      <c r="C9" s="54" t="s">
        <v>73</v>
      </c>
      <c r="D9" s="56" t="s">
        <v>74</v>
      </c>
      <c r="E9" s="96">
        <v>25344000</v>
      </c>
      <c r="F9" s="97" t="s">
        <v>195</v>
      </c>
      <c r="G9" s="96">
        <v>25344000</v>
      </c>
      <c r="H9" s="96">
        <v>12200000</v>
      </c>
      <c r="I9" s="96">
        <v>21203603</v>
      </c>
      <c r="J9" s="97" t="s">
        <v>195</v>
      </c>
      <c r="K9" s="97">
        <v>21203603</v>
      </c>
      <c r="L9" s="97">
        <v>-9003603</v>
      </c>
    </row>
    <row r="10" spans="1:17" ht="40.049999999999997" customHeight="1" x14ac:dyDescent="0.25">
      <c r="A10" s="54" t="s">
        <v>46</v>
      </c>
      <c r="B10" s="55" t="s">
        <v>46</v>
      </c>
      <c r="C10" s="54" t="s">
        <v>75</v>
      </c>
      <c r="D10" s="56" t="s">
        <v>76</v>
      </c>
      <c r="E10" s="96">
        <v>8397000</v>
      </c>
      <c r="F10" s="97" t="s">
        <v>195</v>
      </c>
      <c r="G10" s="96">
        <v>8397000</v>
      </c>
      <c r="H10" s="96">
        <v>3970000</v>
      </c>
      <c r="I10" s="96">
        <v>3980562</v>
      </c>
      <c r="J10" s="97" t="s">
        <v>195</v>
      </c>
      <c r="K10" s="97">
        <v>3980562</v>
      </c>
      <c r="L10" s="97">
        <v>-10562</v>
      </c>
    </row>
    <row r="11" spans="1:17" ht="42.6" x14ac:dyDescent="0.25">
      <c r="A11" s="54" t="s">
        <v>46</v>
      </c>
      <c r="B11" s="55" t="s">
        <v>46</v>
      </c>
      <c r="C11" s="54" t="s">
        <v>77</v>
      </c>
      <c r="D11" s="61" t="s">
        <v>78</v>
      </c>
      <c r="E11" s="96">
        <v>180062000</v>
      </c>
      <c r="F11" s="96">
        <v>12331000</v>
      </c>
      <c r="G11" s="96">
        <v>192393000</v>
      </c>
      <c r="H11" s="96">
        <v>97129000</v>
      </c>
      <c r="I11" s="96">
        <v>117379731</v>
      </c>
      <c r="J11" s="97" t="s">
        <v>195</v>
      </c>
      <c r="K11" s="97">
        <v>117379731</v>
      </c>
      <c r="L11" s="97">
        <v>-20250731</v>
      </c>
    </row>
    <row r="12" spans="1:17" ht="41.4" x14ac:dyDescent="0.25">
      <c r="A12" s="54" t="s">
        <v>79</v>
      </c>
      <c r="B12" s="55" t="s">
        <v>46</v>
      </c>
      <c r="C12" s="54" t="s">
        <v>46</v>
      </c>
      <c r="D12" s="61" t="s">
        <v>80</v>
      </c>
      <c r="E12" s="96">
        <v>850000</v>
      </c>
      <c r="F12" s="97" t="s">
        <v>195</v>
      </c>
      <c r="G12" s="96">
        <v>850000</v>
      </c>
      <c r="H12" s="96">
        <v>206000</v>
      </c>
      <c r="I12" s="96">
        <v>124910</v>
      </c>
      <c r="J12" s="97" t="s">
        <v>195</v>
      </c>
      <c r="K12" s="96">
        <v>124910</v>
      </c>
      <c r="L12" s="96">
        <v>81090</v>
      </c>
    </row>
    <row r="13" spans="1:17" ht="40.049999999999997" customHeight="1" x14ac:dyDescent="0.25">
      <c r="A13" s="54" t="s">
        <v>46</v>
      </c>
      <c r="B13" s="55" t="s">
        <v>66</v>
      </c>
      <c r="C13" s="54" t="s">
        <v>46</v>
      </c>
      <c r="D13" s="56" t="s">
        <v>81</v>
      </c>
      <c r="E13" s="96">
        <v>850000</v>
      </c>
      <c r="F13" s="97" t="s">
        <v>195</v>
      </c>
      <c r="G13" s="96">
        <v>850000</v>
      </c>
      <c r="H13" s="96">
        <v>206000</v>
      </c>
      <c r="I13" s="96">
        <v>124910</v>
      </c>
      <c r="J13" s="97" t="s">
        <v>195</v>
      </c>
      <c r="K13" s="96">
        <v>124910</v>
      </c>
      <c r="L13" s="96">
        <v>81090</v>
      </c>
    </row>
    <row r="14" spans="1:17" ht="42.6" x14ac:dyDescent="0.25">
      <c r="A14" s="54" t="s">
        <v>46</v>
      </c>
      <c r="B14" s="55" t="s">
        <v>46</v>
      </c>
      <c r="C14" s="54" t="s">
        <v>64</v>
      </c>
      <c r="D14" s="61" t="s">
        <v>82</v>
      </c>
      <c r="E14" s="96">
        <v>700000</v>
      </c>
      <c r="F14" s="97" t="s">
        <v>195</v>
      </c>
      <c r="G14" s="96">
        <v>700000</v>
      </c>
      <c r="H14" s="96">
        <v>150000</v>
      </c>
      <c r="I14" s="96">
        <v>124910</v>
      </c>
      <c r="J14" s="97" t="s">
        <v>195</v>
      </c>
      <c r="K14" s="96">
        <v>124910</v>
      </c>
      <c r="L14" s="96">
        <v>25090</v>
      </c>
    </row>
    <row r="15" spans="1:17" ht="42.6" x14ac:dyDescent="0.25">
      <c r="A15" s="54" t="s">
        <v>46</v>
      </c>
      <c r="B15" s="55" t="s">
        <v>46</v>
      </c>
      <c r="C15" s="54" t="s">
        <v>66</v>
      </c>
      <c r="D15" s="61" t="s">
        <v>83</v>
      </c>
      <c r="E15" s="96">
        <v>50000</v>
      </c>
      <c r="F15" s="97" t="s">
        <v>195</v>
      </c>
      <c r="G15" s="96">
        <v>50000</v>
      </c>
      <c r="H15" s="96">
        <v>21000</v>
      </c>
      <c r="I15" s="96" t="s">
        <v>194</v>
      </c>
      <c r="J15" s="97" t="s">
        <v>195</v>
      </c>
      <c r="K15" s="96" t="s">
        <v>194</v>
      </c>
      <c r="L15" s="96">
        <v>21000</v>
      </c>
    </row>
    <row r="16" spans="1:17" ht="40.049999999999997" customHeight="1" x14ac:dyDescent="0.25">
      <c r="A16" s="54" t="s">
        <v>46</v>
      </c>
      <c r="B16" s="55" t="s">
        <v>46</v>
      </c>
      <c r="C16" s="54" t="s">
        <v>84</v>
      </c>
      <c r="D16" s="56" t="s">
        <v>85</v>
      </c>
      <c r="E16" s="96">
        <v>100000</v>
      </c>
      <c r="F16" s="97" t="s">
        <v>195</v>
      </c>
      <c r="G16" s="96">
        <v>100000</v>
      </c>
      <c r="H16" s="96">
        <v>35000</v>
      </c>
      <c r="I16" s="96" t="s">
        <v>194</v>
      </c>
      <c r="J16" s="97" t="s">
        <v>195</v>
      </c>
      <c r="K16" s="96" t="s">
        <v>194</v>
      </c>
      <c r="L16" s="96">
        <v>35000</v>
      </c>
    </row>
    <row r="17" spans="1:12" ht="40.049999999999997" customHeight="1" x14ac:dyDescent="0.25">
      <c r="A17" s="54" t="s">
        <v>86</v>
      </c>
      <c r="B17" s="55" t="s">
        <v>46</v>
      </c>
      <c r="C17" s="54" t="s">
        <v>46</v>
      </c>
      <c r="D17" s="61" t="s">
        <v>87</v>
      </c>
      <c r="E17" s="96">
        <v>71123000</v>
      </c>
      <c r="F17" s="97" t="s">
        <v>195</v>
      </c>
      <c r="G17" s="96">
        <v>71123000</v>
      </c>
      <c r="H17" s="96">
        <v>26284000</v>
      </c>
      <c r="I17" s="96">
        <v>44404352</v>
      </c>
      <c r="J17" s="97" t="s">
        <v>195</v>
      </c>
      <c r="K17" s="96">
        <v>44404352</v>
      </c>
      <c r="L17" s="96">
        <v>-18120352</v>
      </c>
    </row>
    <row r="18" spans="1:12" ht="40.049999999999997" customHeight="1" x14ac:dyDescent="0.25">
      <c r="A18" s="54" t="s">
        <v>46</v>
      </c>
      <c r="B18" s="55" t="s">
        <v>66</v>
      </c>
      <c r="C18" s="54" t="s">
        <v>46</v>
      </c>
      <c r="D18" s="61" t="s">
        <v>88</v>
      </c>
      <c r="E18" s="96">
        <v>71123000</v>
      </c>
      <c r="F18" s="97" t="s">
        <v>195</v>
      </c>
      <c r="G18" s="96">
        <v>71123000</v>
      </c>
      <c r="H18" s="96">
        <v>26284000</v>
      </c>
      <c r="I18" s="96">
        <v>44404352</v>
      </c>
      <c r="J18" s="97" t="s">
        <v>195</v>
      </c>
      <c r="K18" s="96">
        <v>44404352</v>
      </c>
      <c r="L18" s="96">
        <v>-18120352</v>
      </c>
    </row>
    <row r="19" spans="1:12" ht="42.6" x14ac:dyDescent="0.25">
      <c r="A19" s="62" t="s">
        <v>46</v>
      </c>
      <c r="B19" s="63" t="s">
        <v>46</v>
      </c>
      <c r="C19" s="62" t="s">
        <v>64</v>
      </c>
      <c r="D19" s="64" t="s">
        <v>89</v>
      </c>
      <c r="E19" s="98">
        <v>300000</v>
      </c>
      <c r="F19" s="99" t="s">
        <v>195</v>
      </c>
      <c r="G19" s="98">
        <v>300000</v>
      </c>
      <c r="H19" s="98">
        <v>100000</v>
      </c>
      <c r="I19" s="98">
        <v>184500</v>
      </c>
      <c r="J19" s="99" t="s">
        <v>195</v>
      </c>
      <c r="K19" s="98">
        <v>184500</v>
      </c>
      <c r="L19" s="98">
        <v>-84500</v>
      </c>
    </row>
    <row r="20" spans="1:12" ht="42.6" x14ac:dyDescent="0.25">
      <c r="A20" s="54" t="s">
        <v>46</v>
      </c>
      <c r="B20" s="55" t="s">
        <v>46</v>
      </c>
      <c r="C20" s="54" t="s">
        <v>84</v>
      </c>
      <c r="D20" s="61" t="s">
        <v>90</v>
      </c>
      <c r="E20" s="96">
        <v>70823000</v>
      </c>
      <c r="F20" s="97" t="s">
        <v>195</v>
      </c>
      <c r="G20" s="96">
        <v>70823000</v>
      </c>
      <c r="H20" s="96">
        <v>26184000</v>
      </c>
      <c r="I20" s="96">
        <v>44219852</v>
      </c>
      <c r="J20" s="97" t="s">
        <v>195</v>
      </c>
      <c r="K20" s="96">
        <v>44219852</v>
      </c>
      <c r="L20" s="96">
        <v>-18035852</v>
      </c>
    </row>
    <row r="21" spans="1:12" ht="40.049999999999997" customHeight="1" x14ac:dyDescent="0.25">
      <c r="A21" s="54" t="s">
        <v>91</v>
      </c>
      <c r="B21" s="55" t="s">
        <v>46</v>
      </c>
      <c r="C21" s="54" t="s">
        <v>46</v>
      </c>
      <c r="D21" s="56" t="s">
        <v>92</v>
      </c>
      <c r="E21" s="96">
        <v>6016000</v>
      </c>
      <c r="F21" s="97" t="s">
        <v>195</v>
      </c>
      <c r="G21" s="96">
        <v>6016000</v>
      </c>
      <c r="H21" s="96">
        <v>2117000</v>
      </c>
      <c r="I21" s="96">
        <v>2324068</v>
      </c>
      <c r="J21" s="97" t="s">
        <v>195</v>
      </c>
      <c r="K21" s="96">
        <v>2324068</v>
      </c>
      <c r="L21" s="96">
        <v>-207068</v>
      </c>
    </row>
    <row r="22" spans="1:12" ht="40.049999999999997" customHeight="1" x14ac:dyDescent="0.25">
      <c r="A22" s="54" t="s">
        <v>46</v>
      </c>
      <c r="B22" s="55" t="s">
        <v>66</v>
      </c>
      <c r="C22" s="54" t="s">
        <v>46</v>
      </c>
      <c r="D22" s="56" t="s">
        <v>93</v>
      </c>
      <c r="E22" s="96">
        <v>6016000</v>
      </c>
      <c r="F22" s="97" t="s">
        <v>195</v>
      </c>
      <c r="G22" s="96">
        <v>6016000</v>
      </c>
      <c r="H22" s="96">
        <v>2117000</v>
      </c>
      <c r="I22" s="96">
        <v>2324068</v>
      </c>
      <c r="J22" s="97" t="s">
        <v>195</v>
      </c>
      <c r="K22" s="96">
        <v>2324068</v>
      </c>
      <c r="L22" s="96">
        <v>-207068</v>
      </c>
    </row>
    <row r="23" spans="1:12" ht="40.049999999999997" customHeight="1" x14ac:dyDescent="0.25">
      <c r="A23" s="54" t="s">
        <v>46</v>
      </c>
      <c r="B23" s="55" t="s">
        <v>46</v>
      </c>
      <c r="C23" s="54" t="s">
        <v>64</v>
      </c>
      <c r="D23" s="56" t="s">
        <v>94</v>
      </c>
      <c r="E23" s="96">
        <v>5986000</v>
      </c>
      <c r="F23" s="97" t="s">
        <v>195</v>
      </c>
      <c r="G23" s="96">
        <v>5986000</v>
      </c>
      <c r="H23" s="96">
        <v>2108000</v>
      </c>
      <c r="I23" s="96">
        <v>2296713</v>
      </c>
      <c r="J23" s="97" t="s">
        <v>195</v>
      </c>
      <c r="K23" s="96">
        <v>2296713</v>
      </c>
      <c r="L23" s="96">
        <v>-188713</v>
      </c>
    </row>
    <row r="24" spans="1:12" ht="42.6" x14ac:dyDescent="0.25">
      <c r="A24" s="54" t="s">
        <v>46</v>
      </c>
      <c r="B24" s="55" t="s">
        <v>46</v>
      </c>
      <c r="C24" s="54" t="s">
        <v>86</v>
      </c>
      <c r="D24" s="61" t="s">
        <v>95</v>
      </c>
      <c r="E24" s="96">
        <v>30000</v>
      </c>
      <c r="F24" s="97" t="s">
        <v>195</v>
      </c>
      <c r="G24" s="96">
        <v>30000</v>
      </c>
      <c r="H24" s="96">
        <v>9000</v>
      </c>
      <c r="I24" s="96">
        <v>27355</v>
      </c>
      <c r="J24" s="97" t="s">
        <v>195</v>
      </c>
      <c r="K24" s="96">
        <v>27355</v>
      </c>
      <c r="L24" s="96">
        <v>-18355</v>
      </c>
    </row>
    <row r="25" spans="1:12" ht="41.4" x14ac:dyDescent="0.25">
      <c r="A25" s="54" t="s">
        <v>96</v>
      </c>
      <c r="B25" s="55" t="s">
        <v>46</v>
      </c>
      <c r="C25" s="54" t="s">
        <v>46</v>
      </c>
      <c r="D25" s="61" t="s">
        <v>97</v>
      </c>
      <c r="E25" s="96">
        <v>200000</v>
      </c>
      <c r="F25" s="97" t="s">
        <v>195</v>
      </c>
      <c r="G25" s="96">
        <v>200000</v>
      </c>
      <c r="H25" s="96">
        <v>200000</v>
      </c>
      <c r="I25" s="96">
        <v>200000</v>
      </c>
      <c r="J25" s="97" t="s">
        <v>195</v>
      </c>
      <c r="K25" s="96">
        <v>200000</v>
      </c>
      <c r="L25" s="96" t="s">
        <v>194</v>
      </c>
    </row>
    <row r="26" spans="1:12" ht="40.049999999999997" customHeight="1" x14ac:dyDescent="0.25">
      <c r="A26" s="54" t="s">
        <v>46</v>
      </c>
      <c r="B26" s="55" t="s">
        <v>66</v>
      </c>
      <c r="C26" s="54" t="s">
        <v>46</v>
      </c>
      <c r="D26" s="56" t="s">
        <v>98</v>
      </c>
      <c r="E26" s="96">
        <v>200000</v>
      </c>
      <c r="F26" s="97" t="s">
        <v>195</v>
      </c>
      <c r="G26" s="96">
        <v>200000</v>
      </c>
      <c r="H26" s="96">
        <v>200000</v>
      </c>
      <c r="I26" s="96">
        <v>200000</v>
      </c>
      <c r="J26" s="97" t="s">
        <v>195</v>
      </c>
      <c r="K26" s="96">
        <v>200000</v>
      </c>
      <c r="L26" s="96" t="s">
        <v>194</v>
      </c>
    </row>
    <row r="27" spans="1:12" ht="42.6" x14ac:dyDescent="0.25">
      <c r="A27" s="54" t="s">
        <v>46</v>
      </c>
      <c r="B27" s="55" t="s">
        <v>46</v>
      </c>
      <c r="C27" s="54" t="s">
        <v>64</v>
      </c>
      <c r="D27" s="61" t="s">
        <v>99</v>
      </c>
      <c r="E27" s="96">
        <v>200000</v>
      </c>
      <c r="F27" s="97" t="s">
        <v>195</v>
      </c>
      <c r="G27" s="96">
        <v>200000</v>
      </c>
      <c r="H27" s="96">
        <v>200000</v>
      </c>
      <c r="I27" s="96">
        <v>200000</v>
      </c>
      <c r="J27" s="97" t="s">
        <v>195</v>
      </c>
      <c r="K27" s="96">
        <v>200000</v>
      </c>
      <c r="L27" s="96" t="s">
        <v>194</v>
      </c>
    </row>
    <row r="28" spans="1:12" ht="41.4" x14ac:dyDescent="0.25">
      <c r="A28" s="54" t="s">
        <v>100</v>
      </c>
      <c r="B28" s="55" t="s">
        <v>46</v>
      </c>
      <c r="C28" s="54" t="s">
        <v>46</v>
      </c>
      <c r="D28" s="61" t="s">
        <v>101</v>
      </c>
      <c r="E28" s="96">
        <v>51298000</v>
      </c>
      <c r="F28" s="96">
        <v>79933000</v>
      </c>
      <c r="G28" s="96">
        <v>131231000</v>
      </c>
      <c r="H28" s="96">
        <v>9126000</v>
      </c>
      <c r="I28" s="96">
        <v>23914030</v>
      </c>
      <c r="J28" s="97" t="s">
        <v>195</v>
      </c>
      <c r="K28" s="96">
        <v>23914030</v>
      </c>
      <c r="L28" s="96">
        <v>-14788030</v>
      </c>
    </row>
    <row r="29" spans="1:12" ht="40.049999999999997" customHeight="1" x14ac:dyDescent="0.25">
      <c r="A29" s="54" t="s">
        <v>46</v>
      </c>
      <c r="B29" s="55" t="s">
        <v>66</v>
      </c>
      <c r="C29" s="54" t="s">
        <v>46</v>
      </c>
      <c r="D29" s="56" t="s">
        <v>102</v>
      </c>
      <c r="E29" s="96">
        <v>51298000</v>
      </c>
      <c r="F29" s="96">
        <v>79933000</v>
      </c>
      <c r="G29" s="96">
        <v>131231000</v>
      </c>
      <c r="H29" s="96">
        <v>9126000</v>
      </c>
      <c r="I29" s="96">
        <v>23914030</v>
      </c>
      <c r="J29" s="97" t="s">
        <v>195</v>
      </c>
      <c r="K29" s="96">
        <v>23914030</v>
      </c>
      <c r="L29" s="96">
        <v>-14788030</v>
      </c>
    </row>
    <row r="30" spans="1:12" ht="42.6" x14ac:dyDescent="0.25">
      <c r="A30" s="54" t="s">
        <v>46</v>
      </c>
      <c r="B30" s="55" t="s">
        <v>46</v>
      </c>
      <c r="C30" s="54" t="s">
        <v>64</v>
      </c>
      <c r="D30" s="61" t="s">
        <v>103</v>
      </c>
      <c r="E30" s="96">
        <v>51298000</v>
      </c>
      <c r="F30" s="96">
        <v>79933000</v>
      </c>
      <c r="G30" s="96">
        <v>131231000</v>
      </c>
      <c r="H30" s="96">
        <v>9126000</v>
      </c>
      <c r="I30" s="96">
        <v>23914030</v>
      </c>
      <c r="J30" s="97" t="s">
        <v>195</v>
      </c>
      <c r="K30" s="96">
        <v>23914030</v>
      </c>
      <c r="L30" s="96">
        <v>-14788030</v>
      </c>
    </row>
    <row r="31" spans="1:12" ht="40.049999999999997" customHeight="1" x14ac:dyDescent="0.25">
      <c r="A31" s="54" t="s">
        <v>104</v>
      </c>
      <c r="B31" s="55" t="s">
        <v>46</v>
      </c>
      <c r="C31" s="54" t="s">
        <v>46</v>
      </c>
      <c r="D31" s="56" t="s">
        <v>105</v>
      </c>
      <c r="E31" s="96">
        <v>41065000</v>
      </c>
      <c r="F31" s="97" t="s">
        <v>195</v>
      </c>
      <c r="G31" s="96">
        <v>41065000</v>
      </c>
      <c r="H31" s="96">
        <v>12710000</v>
      </c>
      <c r="I31" s="96">
        <v>26174005</v>
      </c>
      <c r="J31" s="97" t="s">
        <v>195</v>
      </c>
      <c r="K31" s="96">
        <v>26174005</v>
      </c>
      <c r="L31" s="96">
        <v>-13464005</v>
      </c>
    </row>
    <row r="32" spans="1:12" ht="40.049999999999997" customHeight="1" x14ac:dyDescent="0.25">
      <c r="A32" s="54" t="s">
        <v>46</v>
      </c>
      <c r="B32" s="55" t="s">
        <v>66</v>
      </c>
      <c r="C32" s="54" t="s">
        <v>46</v>
      </c>
      <c r="D32" s="61" t="s">
        <v>106</v>
      </c>
      <c r="E32" s="96">
        <v>41065000</v>
      </c>
      <c r="F32" s="97" t="s">
        <v>195</v>
      </c>
      <c r="G32" s="96">
        <v>41065000</v>
      </c>
      <c r="H32" s="96">
        <v>12710000</v>
      </c>
      <c r="I32" s="96">
        <v>26174005</v>
      </c>
      <c r="J32" s="97" t="s">
        <v>195</v>
      </c>
      <c r="K32" s="96">
        <v>26174005</v>
      </c>
      <c r="L32" s="96">
        <v>-13464005</v>
      </c>
    </row>
    <row r="33" spans="1:21" ht="42.6" x14ac:dyDescent="0.25">
      <c r="A33" s="54" t="s">
        <v>46</v>
      </c>
      <c r="B33" s="55" t="s">
        <v>46</v>
      </c>
      <c r="C33" s="54" t="s">
        <v>64</v>
      </c>
      <c r="D33" s="61" t="s">
        <v>107</v>
      </c>
      <c r="E33" s="96">
        <v>1240000</v>
      </c>
      <c r="F33" s="97" t="s">
        <v>195</v>
      </c>
      <c r="G33" s="96">
        <v>1240000</v>
      </c>
      <c r="H33" s="96">
        <v>650000</v>
      </c>
      <c r="I33" s="96">
        <v>1484000</v>
      </c>
      <c r="J33" s="97" t="s">
        <v>195</v>
      </c>
      <c r="K33" s="96">
        <v>1484000</v>
      </c>
      <c r="L33" s="96">
        <v>-834000</v>
      </c>
      <c r="N33" s="57" t="s">
        <v>108</v>
      </c>
    </row>
    <row r="34" spans="1:21" ht="40.049999999999997" customHeight="1" x14ac:dyDescent="0.25">
      <c r="A34" s="54" t="s">
        <v>46</v>
      </c>
      <c r="B34" s="55" t="s">
        <v>46</v>
      </c>
      <c r="C34" s="54" t="s">
        <v>66</v>
      </c>
      <c r="D34" s="61" t="s">
        <v>109</v>
      </c>
      <c r="E34" s="96">
        <v>39825000</v>
      </c>
      <c r="F34" s="97" t="s">
        <v>195</v>
      </c>
      <c r="G34" s="96">
        <v>39825000</v>
      </c>
      <c r="H34" s="96">
        <v>12060000</v>
      </c>
      <c r="I34" s="96">
        <v>24690005</v>
      </c>
      <c r="J34" s="97" t="s">
        <v>195</v>
      </c>
      <c r="K34" s="96">
        <v>24690005</v>
      </c>
      <c r="L34" s="96">
        <v>-12630005</v>
      </c>
      <c r="N34" s="57">
        <f t="shared" ref="N34:U34" si="0">SUM(E4:E34)/3-E3</f>
        <v>0</v>
      </c>
      <c r="O34" s="57">
        <f t="shared" si="0"/>
        <v>0</v>
      </c>
      <c r="P34" s="57">
        <f t="shared" si="0"/>
        <v>0</v>
      </c>
      <c r="Q34" s="57">
        <f t="shared" si="0"/>
        <v>0</v>
      </c>
      <c r="R34" s="57">
        <f t="shared" si="0"/>
        <v>0</v>
      </c>
      <c r="S34" s="57" t="e">
        <f t="shared" si="0"/>
        <v>#VALUE!</v>
      </c>
      <c r="T34" s="57">
        <f t="shared" si="0"/>
        <v>0</v>
      </c>
      <c r="U34" s="57">
        <f t="shared" si="0"/>
        <v>0</v>
      </c>
    </row>
    <row r="35" spans="1:21" ht="19.95" customHeight="1" x14ac:dyDescent="0.25"/>
    <row r="39" spans="1:21" x14ac:dyDescent="0.25">
      <c r="A39" s="65"/>
      <c r="B39" s="66"/>
      <c r="C39" s="65"/>
      <c r="D39" s="67"/>
      <c r="E39" s="68"/>
      <c r="F39" s="68"/>
      <c r="G39" s="68"/>
      <c r="H39" s="68"/>
      <c r="I39" s="68"/>
      <c r="J39" s="68"/>
      <c r="K39" s="68"/>
      <c r="L39" s="68"/>
    </row>
  </sheetData>
  <mergeCells count="5">
    <mergeCell ref="A1:D1"/>
    <mergeCell ref="E1:G1"/>
    <mergeCell ref="H1:H2"/>
    <mergeCell ref="I1:K1"/>
    <mergeCell ref="L1:L2"/>
  </mergeCells>
  <phoneticPr fontId="2" type="noConversion"/>
  <printOptions horizontalCentered="1"/>
  <pageMargins left="0.51181102362204722" right="0.51181102362204722" top="1.299212598425197" bottom="0.78740157480314965" header="0.39370078740157483" footer="0.39370078740157483"/>
  <pageSetup paperSize="9" firstPageNumber="11" orientation="portrait" r:id="rId1"/>
  <headerFooter alignWithMargins="0">
    <oddHeader>&amp;C&amp;14&amp;U臺東縣臺東市總預算半年結算報告
&amp;16歲入來源別結算表&amp;"新細明體,標準"&amp;12&amp;U
&amp;"標楷體,標準"中華民國111年1月1日至111年6月30日&amp;R
   &amp;10單位：新臺幣元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showRuler="0" zoomScale="90" zoomScaleNormal="90" workbookViewId="0">
      <selection activeCell="L63" sqref="L63"/>
    </sheetView>
  </sheetViews>
  <sheetFormatPr defaultColWidth="11.7109375" defaultRowHeight="13.8" x14ac:dyDescent="0.25"/>
  <cols>
    <col min="1" max="3" width="3.28515625" style="90" customWidth="1"/>
    <col min="4" max="4" width="25.42578125" style="91" customWidth="1"/>
    <col min="5" max="9" width="13" style="92" customWidth="1"/>
    <col min="10" max="10" width="4.28515625" style="92" customWidth="1"/>
    <col min="11" max="11" width="13" style="92" customWidth="1"/>
    <col min="12" max="12" width="11.85546875" style="92" customWidth="1"/>
    <col min="13" max="16384" width="11.7109375" style="84"/>
  </cols>
  <sheetData>
    <row r="1" spans="1:12" s="73" customFormat="1" ht="29.1" customHeight="1" x14ac:dyDescent="0.25">
      <c r="A1" s="112" t="s">
        <v>49</v>
      </c>
      <c r="B1" s="112"/>
      <c r="C1" s="112"/>
      <c r="D1" s="112"/>
      <c r="E1" s="113" t="s">
        <v>39</v>
      </c>
      <c r="F1" s="113"/>
      <c r="G1" s="113"/>
      <c r="H1" s="114" t="s">
        <v>110</v>
      </c>
      <c r="I1" s="116" t="s">
        <v>111</v>
      </c>
      <c r="J1" s="116"/>
      <c r="K1" s="116"/>
      <c r="L1" s="114" t="s">
        <v>112</v>
      </c>
    </row>
    <row r="2" spans="1:12" s="73" customFormat="1" ht="58.2" customHeight="1" x14ac:dyDescent="0.25">
      <c r="A2" s="74" t="s">
        <v>53</v>
      </c>
      <c r="B2" s="75" t="s">
        <v>54</v>
      </c>
      <c r="C2" s="74" t="s">
        <v>55</v>
      </c>
      <c r="D2" s="76" t="s">
        <v>56</v>
      </c>
      <c r="E2" s="77" t="s">
        <v>42</v>
      </c>
      <c r="F2" s="78" t="s">
        <v>113</v>
      </c>
      <c r="G2" s="77" t="s">
        <v>58</v>
      </c>
      <c r="H2" s="115"/>
      <c r="I2" s="77" t="s">
        <v>114</v>
      </c>
      <c r="J2" s="79" t="s">
        <v>115</v>
      </c>
      <c r="K2" s="78" t="s">
        <v>116</v>
      </c>
      <c r="L2" s="115"/>
    </row>
    <row r="3" spans="1:12" s="82" customFormat="1" ht="36" customHeight="1" x14ac:dyDescent="0.25">
      <c r="A3" s="80" t="s">
        <v>46</v>
      </c>
      <c r="B3" s="80" t="s">
        <v>46</v>
      </c>
      <c r="C3" s="80" t="s">
        <v>46</v>
      </c>
      <c r="D3" s="81" t="s">
        <v>117</v>
      </c>
      <c r="E3" s="100">
        <v>723137000</v>
      </c>
      <c r="F3" s="100">
        <v>108514000</v>
      </c>
      <c r="G3" s="100">
        <v>831651000</v>
      </c>
      <c r="H3" s="100">
        <v>327659000</v>
      </c>
      <c r="I3" s="100">
        <v>231069682</v>
      </c>
      <c r="J3" s="100" t="s">
        <v>9</v>
      </c>
      <c r="K3" s="100">
        <v>231069682</v>
      </c>
      <c r="L3" s="100">
        <v>96589318</v>
      </c>
    </row>
    <row r="4" spans="1:12" ht="36" customHeight="1" x14ac:dyDescent="0.25">
      <c r="A4" s="83" t="s">
        <v>64</v>
      </c>
      <c r="B4" s="83" t="s">
        <v>46</v>
      </c>
      <c r="C4" s="83" t="s">
        <v>46</v>
      </c>
      <c r="D4" s="81" t="s">
        <v>118</v>
      </c>
      <c r="E4" s="100">
        <v>34618000</v>
      </c>
      <c r="F4" s="100">
        <v>515000</v>
      </c>
      <c r="G4" s="100">
        <v>35133000</v>
      </c>
      <c r="H4" s="100">
        <v>22807000</v>
      </c>
      <c r="I4" s="100">
        <v>22346004</v>
      </c>
      <c r="J4" s="100" t="s">
        <v>9</v>
      </c>
      <c r="K4" s="100">
        <v>22346004</v>
      </c>
      <c r="L4" s="100">
        <v>460996</v>
      </c>
    </row>
    <row r="5" spans="1:12" ht="36" customHeight="1" x14ac:dyDescent="0.25">
      <c r="A5" s="83" t="s">
        <v>46</v>
      </c>
      <c r="B5" s="83" t="s">
        <v>64</v>
      </c>
      <c r="C5" s="83" t="s">
        <v>46</v>
      </c>
      <c r="D5" s="81" t="s">
        <v>119</v>
      </c>
      <c r="E5" s="100">
        <v>34618000</v>
      </c>
      <c r="F5" s="100">
        <v>515000</v>
      </c>
      <c r="G5" s="100">
        <v>35133000</v>
      </c>
      <c r="H5" s="100">
        <v>22807000</v>
      </c>
      <c r="I5" s="100">
        <v>22346004</v>
      </c>
      <c r="J5" s="100" t="s">
        <v>9</v>
      </c>
      <c r="K5" s="100">
        <v>22346004</v>
      </c>
      <c r="L5" s="100">
        <v>460996</v>
      </c>
    </row>
    <row r="6" spans="1:12" ht="36" customHeight="1" x14ac:dyDescent="0.25">
      <c r="A6" s="83" t="s">
        <v>46</v>
      </c>
      <c r="B6" s="83" t="s">
        <v>46</v>
      </c>
      <c r="C6" s="83" t="s">
        <v>64</v>
      </c>
      <c r="D6" s="81" t="s">
        <v>120</v>
      </c>
      <c r="E6" s="100">
        <v>10863000</v>
      </c>
      <c r="F6" s="100">
        <v>263000</v>
      </c>
      <c r="G6" s="100">
        <v>11126000</v>
      </c>
      <c r="H6" s="100">
        <v>6856000</v>
      </c>
      <c r="I6" s="100">
        <v>6395004</v>
      </c>
      <c r="J6" s="100" t="s">
        <v>9</v>
      </c>
      <c r="K6" s="100">
        <v>6395004</v>
      </c>
      <c r="L6" s="100">
        <v>460996</v>
      </c>
    </row>
    <row r="7" spans="1:12" ht="36" customHeight="1" x14ac:dyDescent="0.25">
      <c r="A7" s="83" t="s">
        <v>46</v>
      </c>
      <c r="B7" s="83" t="s">
        <v>46</v>
      </c>
      <c r="C7" s="83" t="s">
        <v>66</v>
      </c>
      <c r="D7" s="81" t="s">
        <v>121</v>
      </c>
      <c r="E7" s="100">
        <v>23105000</v>
      </c>
      <c r="F7" s="100">
        <v>252000</v>
      </c>
      <c r="G7" s="100">
        <v>23357000</v>
      </c>
      <c r="H7" s="100">
        <v>15571000</v>
      </c>
      <c r="I7" s="100">
        <v>15571000</v>
      </c>
      <c r="J7" s="100" t="s">
        <v>9</v>
      </c>
      <c r="K7" s="100">
        <v>15571000</v>
      </c>
      <c r="L7" s="100" t="s">
        <v>9</v>
      </c>
    </row>
    <row r="8" spans="1:12" ht="36" customHeight="1" x14ac:dyDescent="0.25">
      <c r="A8" s="83" t="s">
        <v>46</v>
      </c>
      <c r="B8" s="83" t="s">
        <v>46</v>
      </c>
      <c r="C8" s="83" t="s">
        <v>84</v>
      </c>
      <c r="D8" s="85" t="s">
        <v>122</v>
      </c>
      <c r="E8" s="100">
        <v>650000</v>
      </c>
      <c r="F8" s="100" t="s">
        <v>9</v>
      </c>
      <c r="G8" s="100">
        <v>650000</v>
      </c>
      <c r="H8" s="100">
        <v>380000</v>
      </c>
      <c r="I8" s="100">
        <v>380000</v>
      </c>
      <c r="J8" s="100" t="s">
        <v>9</v>
      </c>
      <c r="K8" s="100">
        <v>380000</v>
      </c>
      <c r="L8" s="100" t="s">
        <v>9</v>
      </c>
    </row>
    <row r="9" spans="1:12" ht="36" customHeight="1" x14ac:dyDescent="0.25">
      <c r="A9" s="83" t="s">
        <v>66</v>
      </c>
      <c r="B9" s="83" t="s">
        <v>46</v>
      </c>
      <c r="C9" s="83" t="s">
        <v>46</v>
      </c>
      <c r="D9" s="81" t="s">
        <v>123</v>
      </c>
      <c r="E9" s="100">
        <v>642642000</v>
      </c>
      <c r="F9" s="100">
        <v>108499000</v>
      </c>
      <c r="G9" s="100">
        <v>751141000</v>
      </c>
      <c r="H9" s="100">
        <v>277581000</v>
      </c>
      <c r="I9" s="100">
        <v>188293199</v>
      </c>
      <c r="J9" s="100" t="s">
        <v>9</v>
      </c>
      <c r="K9" s="100">
        <v>188293199</v>
      </c>
      <c r="L9" s="100">
        <v>89287801</v>
      </c>
    </row>
    <row r="10" spans="1:12" ht="36" customHeight="1" x14ac:dyDescent="0.25">
      <c r="A10" s="83" t="s">
        <v>46</v>
      </c>
      <c r="B10" s="83" t="s">
        <v>64</v>
      </c>
      <c r="C10" s="83" t="s">
        <v>46</v>
      </c>
      <c r="D10" s="81" t="s">
        <v>124</v>
      </c>
      <c r="E10" s="100">
        <v>378281000</v>
      </c>
      <c r="F10" s="100">
        <v>100064000</v>
      </c>
      <c r="G10" s="100">
        <v>478345000</v>
      </c>
      <c r="H10" s="100">
        <v>143045000</v>
      </c>
      <c r="I10" s="100">
        <v>100083059</v>
      </c>
      <c r="J10" s="100" t="s">
        <v>9</v>
      </c>
      <c r="K10" s="100">
        <v>100083059</v>
      </c>
      <c r="L10" s="100">
        <v>42961941</v>
      </c>
    </row>
    <row r="11" spans="1:12" ht="36" customHeight="1" x14ac:dyDescent="0.25">
      <c r="A11" s="83" t="s">
        <v>46</v>
      </c>
      <c r="B11" s="83" t="s">
        <v>46</v>
      </c>
      <c r="C11" s="83" t="s">
        <v>64</v>
      </c>
      <c r="D11" s="81" t="s">
        <v>125</v>
      </c>
      <c r="E11" s="100">
        <v>37873000</v>
      </c>
      <c r="F11" s="100" t="s">
        <v>9</v>
      </c>
      <c r="G11" s="100">
        <v>37873000</v>
      </c>
      <c r="H11" s="100">
        <v>23589000</v>
      </c>
      <c r="I11" s="100">
        <v>18924282</v>
      </c>
      <c r="J11" s="100" t="s">
        <v>9</v>
      </c>
      <c r="K11" s="100">
        <v>18924282</v>
      </c>
      <c r="L11" s="100">
        <v>4664718</v>
      </c>
    </row>
    <row r="12" spans="1:12" ht="36" customHeight="1" x14ac:dyDescent="0.25">
      <c r="A12" s="83" t="s">
        <v>46</v>
      </c>
      <c r="B12" s="83" t="s">
        <v>46</v>
      </c>
      <c r="C12" s="83" t="s">
        <v>66</v>
      </c>
      <c r="D12" s="81" t="s">
        <v>126</v>
      </c>
      <c r="E12" s="100">
        <v>715000</v>
      </c>
      <c r="F12" s="100" t="s">
        <v>9</v>
      </c>
      <c r="G12" s="100">
        <v>715000</v>
      </c>
      <c r="H12" s="100">
        <v>330000</v>
      </c>
      <c r="I12" s="100">
        <v>301482</v>
      </c>
      <c r="J12" s="100" t="s">
        <v>9</v>
      </c>
      <c r="K12" s="100">
        <v>301482</v>
      </c>
      <c r="L12" s="100">
        <v>28518</v>
      </c>
    </row>
    <row r="13" spans="1:12" ht="36" customHeight="1" x14ac:dyDescent="0.25">
      <c r="A13" s="83" t="s">
        <v>46</v>
      </c>
      <c r="B13" s="83" t="s">
        <v>46</v>
      </c>
      <c r="C13" s="83" t="s">
        <v>84</v>
      </c>
      <c r="D13" s="81" t="s">
        <v>127</v>
      </c>
      <c r="E13" s="100">
        <v>3044000</v>
      </c>
      <c r="F13" s="100" t="s">
        <v>9</v>
      </c>
      <c r="G13" s="100">
        <v>3044000</v>
      </c>
      <c r="H13" s="100">
        <v>1570000</v>
      </c>
      <c r="I13" s="100">
        <v>696159</v>
      </c>
      <c r="J13" s="100" t="s">
        <v>9</v>
      </c>
      <c r="K13" s="100">
        <v>696159</v>
      </c>
      <c r="L13" s="100">
        <v>873841</v>
      </c>
    </row>
    <row r="14" spans="1:12" ht="36" customHeight="1" x14ac:dyDescent="0.25">
      <c r="A14" s="83" t="s">
        <v>46</v>
      </c>
      <c r="B14" s="83" t="s">
        <v>46</v>
      </c>
      <c r="C14" s="83" t="s">
        <v>79</v>
      </c>
      <c r="D14" s="81" t="s">
        <v>128</v>
      </c>
      <c r="E14" s="100">
        <v>139000</v>
      </c>
      <c r="F14" s="100" t="s">
        <v>9</v>
      </c>
      <c r="G14" s="100">
        <v>139000</v>
      </c>
      <c r="H14" s="100">
        <v>38000</v>
      </c>
      <c r="I14" s="100">
        <v>23160</v>
      </c>
      <c r="J14" s="100" t="s">
        <v>9</v>
      </c>
      <c r="K14" s="100">
        <v>23160</v>
      </c>
      <c r="L14" s="100">
        <v>14840</v>
      </c>
    </row>
    <row r="15" spans="1:12" ht="36" customHeight="1" x14ac:dyDescent="0.25">
      <c r="A15" s="83" t="s">
        <v>46</v>
      </c>
      <c r="B15" s="83" t="s">
        <v>46</v>
      </c>
      <c r="C15" s="83" t="s">
        <v>86</v>
      </c>
      <c r="D15" s="85" t="s">
        <v>129</v>
      </c>
      <c r="E15" s="100">
        <v>8436000</v>
      </c>
      <c r="F15" s="100" t="s">
        <v>9</v>
      </c>
      <c r="G15" s="100">
        <v>8436000</v>
      </c>
      <c r="H15" s="100">
        <v>4169000</v>
      </c>
      <c r="I15" s="100">
        <v>3294308</v>
      </c>
      <c r="J15" s="100" t="s">
        <v>9</v>
      </c>
      <c r="K15" s="100">
        <v>3294308</v>
      </c>
      <c r="L15" s="100">
        <v>874692</v>
      </c>
    </row>
    <row r="16" spans="1:12" ht="36" customHeight="1" x14ac:dyDescent="0.25">
      <c r="A16" s="83" t="s">
        <v>46</v>
      </c>
      <c r="B16" s="83" t="s">
        <v>46</v>
      </c>
      <c r="C16" s="83" t="s">
        <v>130</v>
      </c>
      <c r="D16" s="85" t="s">
        <v>131</v>
      </c>
      <c r="E16" s="100">
        <v>51350000</v>
      </c>
      <c r="F16" s="100" t="s">
        <v>9</v>
      </c>
      <c r="G16" s="100">
        <v>51350000</v>
      </c>
      <c r="H16" s="100">
        <v>725000</v>
      </c>
      <c r="I16" s="100">
        <v>316664</v>
      </c>
      <c r="J16" s="100" t="s">
        <v>9</v>
      </c>
      <c r="K16" s="100">
        <v>316664</v>
      </c>
      <c r="L16" s="100">
        <v>408336</v>
      </c>
    </row>
    <row r="17" spans="1:12" ht="36" customHeight="1" x14ac:dyDescent="0.25">
      <c r="A17" s="83" t="s">
        <v>46</v>
      </c>
      <c r="B17" s="83" t="s">
        <v>46</v>
      </c>
      <c r="C17" s="83" t="s">
        <v>91</v>
      </c>
      <c r="D17" s="81" t="s">
        <v>132</v>
      </c>
      <c r="E17" s="100">
        <v>87870000</v>
      </c>
      <c r="F17" s="100">
        <v>807000</v>
      </c>
      <c r="G17" s="100">
        <v>88677000</v>
      </c>
      <c r="H17" s="100">
        <v>43721000</v>
      </c>
      <c r="I17" s="100">
        <v>34685424</v>
      </c>
      <c r="J17" s="100" t="s">
        <v>9</v>
      </c>
      <c r="K17" s="100">
        <v>34685424</v>
      </c>
      <c r="L17" s="100">
        <v>9035576</v>
      </c>
    </row>
    <row r="18" spans="1:12" ht="36" customHeight="1" x14ac:dyDescent="0.25">
      <c r="A18" s="83" t="s">
        <v>46</v>
      </c>
      <c r="B18" s="83" t="s">
        <v>46</v>
      </c>
      <c r="C18" s="83" t="s">
        <v>96</v>
      </c>
      <c r="D18" s="81" t="s">
        <v>133</v>
      </c>
      <c r="E18" s="100">
        <v>292000</v>
      </c>
      <c r="F18" s="100" t="s">
        <v>9</v>
      </c>
      <c r="G18" s="100">
        <v>292000</v>
      </c>
      <c r="H18" s="100">
        <v>115000</v>
      </c>
      <c r="I18" s="100">
        <v>82435</v>
      </c>
      <c r="J18" s="100" t="s">
        <v>9</v>
      </c>
      <c r="K18" s="100">
        <v>82435</v>
      </c>
      <c r="L18" s="100">
        <v>32565</v>
      </c>
    </row>
    <row r="19" spans="1:12" ht="36" customHeight="1" x14ac:dyDescent="0.25">
      <c r="A19" s="83" t="s">
        <v>46</v>
      </c>
      <c r="B19" s="83" t="s">
        <v>46</v>
      </c>
      <c r="C19" s="83" t="s">
        <v>100</v>
      </c>
      <c r="D19" s="81" t="s">
        <v>134</v>
      </c>
      <c r="E19" s="100">
        <v>48000</v>
      </c>
      <c r="F19" s="100">
        <v>7000</v>
      </c>
      <c r="G19" s="100">
        <v>55000</v>
      </c>
      <c r="H19" s="100">
        <v>29000</v>
      </c>
      <c r="I19" s="100">
        <v>9506</v>
      </c>
      <c r="J19" s="100" t="s">
        <v>9</v>
      </c>
      <c r="K19" s="100">
        <v>9506</v>
      </c>
      <c r="L19" s="100">
        <v>19494</v>
      </c>
    </row>
    <row r="20" spans="1:12" ht="36" customHeight="1" x14ac:dyDescent="0.25">
      <c r="A20" s="86" t="s">
        <v>46</v>
      </c>
      <c r="B20" s="86" t="s">
        <v>46</v>
      </c>
      <c r="C20" s="86" t="s">
        <v>135</v>
      </c>
      <c r="D20" s="87" t="s">
        <v>136</v>
      </c>
      <c r="E20" s="101">
        <v>21371000</v>
      </c>
      <c r="F20" s="101">
        <v>2257000</v>
      </c>
      <c r="G20" s="101">
        <v>23628000</v>
      </c>
      <c r="H20" s="101">
        <v>10921000</v>
      </c>
      <c r="I20" s="101">
        <v>5557036</v>
      </c>
      <c r="J20" s="101" t="s">
        <v>9</v>
      </c>
      <c r="K20" s="101">
        <v>5557036</v>
      </c>
      <c r="L20" s="101">
        <v>5363964</v>
      </c>
    </row>
    <row r="21" spans="1:12" ht="36" customHeight="1" x14ac:dyDescent="0.25">
      <c r="A21" s="83" t="s">
        <v>46</v>
      </c>
      <c r="B21" s="83" t="s">
        <v>46</v>
      </c>
      <c r="C21" s="83" t="s">
        <v>137</v>
      </c>
      <c r="D21" s="85" t="s">
        <v>138</v>
      </c>
      <c r="E21" s="100">
        <v>17749000</v>
      </c>
      <c r="F21" s="100">
        <v>259000</v>
      </c>
      <c r="G21" s="100">
        <v>18008000</v>
      </c>
      <c r="H21" s="100">
        <v>1859000</v>
      </c>
      <c r="I21" s="100">
        <v>259000</v>
      </c>
      <c r="J21" s="100" t="s">
        <v>9</v>
      </c>
      <c r="K21" s="100">
        <v>259000</v>
      </c>
      <c r="L21" s="100">
        <v>1600000</v>
      </c>
    </row>
    <row r="22" spans="1:12" ht="36" customHeight="1" x14ac:dyDescent="0.25">
      <c r="A22" s="83" t="s">
        <v>46</v>
      </c>
      <c r="B22" s="83" t="s">
        <v>46</v>
      </c>
      <c r="C22" s="83" t="s">
        <v>104</v>
      </c>
      <c r="D22" s="81" t="s">
        <v>139</v>
      </c>
      <c r="E22" s="100">
        <v>11120000</v>
      </c>
      <c r="F22" s="100">
        <v>350000</v>
      </c>
      <c r="G22" s="100">
        <v>11470000</v>
      </c>
      <c r="H22" s="100">
        <v>6043000</v>
      </c>
      <c r="I22" s="100">
        <v>5357844</v>
      </c>
      <c r="J22" s="100" t="s">
        <v>9</v>
      </c>
      <c r="K22" s="100">
        <v>5357844</v>
      </c>
      <c r="L22" s="100">
        <v>685156</v>
      </c>
    </row>
    <row r="23" spans="1:12" ht="36" customHeight="1" x14ac:dyDescent="0.25">
      <c r="A23" s="83" t="s">
        <v>46</v>
      </c>
      <c r="B23" s="83" t="s">
        <v>46</v>
      </c>
      <c r="C23" s="83" t="s">
        <v>69</v>
      </c>
      <c r="D23" s="81" t="s">
        <v>140</v>
      </c>
      <c r="E23" s="100">
        <v>81000</v>
      </c>
      <c r="F23" s="100" t="s">
        <v>9</v>
      </c>
      <c r="G23" s="100">
        <v>81000</v>
      </c>
      <c r="H23" s="100">
        <v>70000</v>
      </c>
      <c r="I23" s="100">
        <v>66026</v>
      </c>
      <c r="J23" s="100" t="s">
        <v>9</v>
      </c>
      <c r="K23" s="100">
        <v>66026</v>
      </c>
      <c r="L23" s="100">
        <v>3974</v>
      </c>
    </row>
    <row r="24" spans="1:12" ht="36" customHeight="1" x14ac:dyDescent="0.25">
      <c r="A24" s="83" t="s">
        <v>46</v>
      </c>
      <c r="B24" s="83" t="s">
        <v>46</v>
      </c>
      <c r="C24" s="83" t="s">
        <v>71</v>
      </c>
      <c r="D24" s="81" t="s">
        <v>141</v>
      </c>
      <c r="E24" s="100">
        <v>4212000</v>
      </c>
      <c r="F24" s="100" t="s">
        <v>9</v>
      </c>
      <c r="G24" s="100">
        <v>4212000</v>
      </c>
      <c r="H24" s="100">
        <v>3934000</v>
      </c>
      <c r="I24" s="100">
        <v>2507968</v>
      </c>
      <c r="J24" s="100" t="s">
        <v>9</v>
      </c>
      <c r="K24" s="100">
        <v>2507968</v>
      </c>
      <c r="L24" s="100">
        <v>1426032</v>
      </c>
    </row>
    <row r="25" spans="1:12" ht="36" customHeight="1" x14ac:dyDescent="0.25">
      <c r="A25" s="83" t="s">
        <v>46</v>
      </c>
      <c r="B25" s="83" t="s">
        <v>46</v>
      </c>
      <c r="C25" s="83" t="s">
        <v>73</v>
      </c>
      <c r="D25" s="81" t="s">
        <v>142</v>
      </c>
      <c r="E25" s="100">
        <v>7139000</v>
      </c>
      <c r="F25" s="100" t="s">
        <v>9</v>
      </c>
      <c r="G25" s="100">
        <v>7139000</v>
      </c>
      <c r="H25" s="100">
        <v>4442000</v>
      </c>
      <c r="I25" s="100">
        <v>3730058</v>
      </c>
      <c r="J25" s="100" t="s">
        <v>9</v>
      </c>
      <c r="K25" s="100">
        <v>3730058</v>
      </c>
      <c r="L25" s="100">
        <v>711942</v>
      </c>
    </row>
    <row r="26" spans="1:12" ht="36" customHeight="1" x14ac:dyDescent="0.25">
      <c r="A26" s="83" t="s">
        <v>46</v>
      </c>
      <c r="B26" s="83" t="s">
        <v>46</v>
      </c>
      <c r="C26" s="83" t="s">
        <v>75</v>
      </c>
      <c r="D26" s="81" t="s">
        <v>143</v>
      </c>
      <c r="E26" s="100">
        <v>1548000</v>
      </c>
      <c r="F26" s="100" t="s">
        <v>9</v>
      </c>
      <c r="G26" s="100">
        <v>1548000</v>
      </c>
      <c r="H26" s="100">
        <v>333000</v>
      </c>
      <c r="I26" s="100">
        <v>80726</v>
      </c>
      <c r="J26" s="100" t="s">
        <v>9</v>
      </c>
      <c r="K26" s="100">
        <v>80726</v>
      </c>
      <c r="L26" s="100">
        <v>252274</v>
      </c>
    </row>
    <row r="27" spans="1:12" ht="36" customHeight="1" x14ac:dyDescent="0.25">
      <c r="A27" s="83" t="s">
        <v>46</v>
      </c>
      <c r="B27" s="83" t="s">
        <v>46</v>
      </c>
      <c r="C27" s="83" t="s">
        <v>77</v>
      </c>
      <c r="D27" s="81" t="s">
        <v>144</v>
      </c>
      <c r="E27" s="100">
        <v>235000</v>
      </c>
      <c r="F27" s="100" t="s">
        <v>9</v>
      </c>
      <c r="G27" s="100">
        <v>235000</v>
      </c>
      <c r="H27" s="100">
        <v>97000</v>
      </c>
      <c r="I27" s="100">
        <v>18710</v>
      </c>
      <c r="J27" s="100" t="s">
        <v>9</v>
      </c>
      <c r="K27" s="100">
        <v>18710</v>
      </c>
      <c r="L27" s="100">
        <v>78290</v>
      </c>
    </row>
    <row r="28" spans="1:12" ht="36" customHeight="1" x14ac:dyDescent="0.25">
      <c r="A28" s="83" t="s">
        <v>46</v>
      </c>
      <c r="B28" s="83" t="s">
        <v>46</v>
      </c>
      <c r="C28" s="83" t="s">
        <v>145</v>
      </c>
      <c r="D28" s="81" t="s">
        <v>146</v>
      </c>
      <c r="E28" s="100">
        <v>27835000</v>
      </c>
      <c r="F28" s="100">
        <v>700000</v>
      </c>
      <c r="G28" s="100">
        <v>28535000</v>
      </c>
      <c r="H28" s="100">
        <v>15619000</v>
      </c>
      <c r="I28" s="100">
        <v>9801403</v>
      </c>
      <c r="J28" s="100" t="s">
        <v>9</v>
      </c>
      <c r="K28" s="100">
        <v>9801403</v>
      </c>
      <c r="L28" s="100">
        <v>5817597</v>
      </c>
    </row>
    <row r="29" spans="1:12" ht="36" customHeight="1" x14ac:dyDescent="0.25">
      <c r="A29" s="83" t="s">
        <v>46</v>
      </c>
      <c r="B29" s="83" t="s">
        <v>46</v>
      </c>
      <c r="C29" s="83" t="s">
        <v>147</v>
      </c>
      <c r="D29" s="81" t="s">
        <v>148</v>
      </c>
      <c r="E29" s="100">
        <v>48326000</v>
      </c>
      <c r="F29" s="100">
        <v>70884000</v>
      </c>
      <c r="G29" s="100">
        <v>119210000</v>
      </c>
      <c r="H29" s="100">
        <v>2326000</v>
      </c>
      <c r="I29" s="100">
        <v>32780</v>
      </c>
      <c r="J29" s="100" t="s">
        <v>9</v>
      </c>
      <c r="K29" s="100">
        <v>32780</v>
      </c>
      <c r="L29" s="100">
        <v>2293220</v>
      </c>
    </row>
    <row r="30" spans="1:12" ht="36" customHeight="1" x14ac:dyDescent="0.25">
      <c r="A30" s="83" t="s">
        <v>46</v>
      </c>
      <c r="B30" s="83" t="s">
        <v>46</v>
      </c>
      <c r="C30" s="83" t="s">
        <v>149</v>
      </c>
      <c r="D30" s="81" t="s">
        <v>150</v>
      </c>
      <c r="E30" s="100">
        <v>139000</v>
      </c>
      <c r="F30" s="100" t="s">
        <v>9</v>
      </c>
      <c r="G30" s="100">
        <v>139000</v>
      </c>
      <c r="H30" s="100">
        <v>60000</v>
      </c>
      <c r="I30" s="100">
        <v>6000</v>
      </c>
      <c r="J30" s="100" t="s">
        <v>9</v>
      </c>
      <c r="K30" s="100">
        <v>6000</v>
      </c>
      <c r="L30" s="100">
        <v>54000</v>
      </c>
    </row>
    <row r="31" spans="1:12" ht="36" customHeight="1" x14ac:dyDescent="0.25">
      <c r="A31" s="83" t="s">
        <v>46</v>
      </c>
      <c r="B31" s="83" t="s">
        <v>46</v>
      </c>
      <c r="C31" s="83" t="s">
        <v>151</v>
      </c>
      <c r="D31" s="81" t="s">
        <v>152</v>
      </c>
      <c r="E31" s="100">
        <v>180000</v>
      </c>
      <c r="F31" s="100" t="s">
        <v>9</v>
      </c>
      <c r="G31" s="100">
        <v>180000</v>
      </c>
      <c r="H31" s="100" t="s">
        <v>9</v>
      </c>
      <c r="I31" s="100" t="s">
        <v>9</v>
      </c>
      <c r="J31" s="100" t="s">
        <v>9</v>
      </c>
      <c r="K31" s="100" t="s">
        <v>9</v>
      </c>
      <c r="L31" s="100" t="s">
        <v>9</v>
      </c>
    </row>
    <row r="32" spans="1:12" ht="36" customHeight="1" x14ac:dyDescent="0.25">
      <c r="A32" s="83" t="s">
        <v>46</v>
      </c>
      <c r="B32" s="83" t="s">
        <v>46</v>
      </c>
      <c r="C32" s="83" t="s">
        <v>153</v>
      </c>
      <c r="D32" s="81" t="s">
        <v>154</v>
      </c>
      <c r="E32" s="100" t="s">
        <v>9</v>
      </c>
      <c r="F32" s="100">
        <v>15000000</v>
      </c>
      <c r="G32" s="100">
        <v>15000000</v>
      </c>
      <c r="H32" s="100">
        <v>1000000</v>
      </c>
      <c r="I32" s="100" t="s">
        <v>9</v>
      </c>
      <c r="J32" s="100" t="s">
        <v>9</v>
      </c>
      <c r="K32" s="100" t="s">
        <v>9</v>
      </c>
      <c r="L32" s="100">
        <v>1000000</v>
      </c>
    </row>
    <row r="33" spans="1:12" ht="36" customHeight="1" x14ac:dyDescent="0.25">
      <c r="A33" s="83" t="s">
        <v>46</v>
      </c>
      <c r="B33" s="83" t="s">
        <v>46</v>
      </c>
      <c r="C33" s="83" t="s">
        <v>155</v>
      </c>
      <c r="D33" s="85" t="s">
        <v>156</v>
      </c>
      <c r="E33" s="100">
        <v>1170000</v>
      </c>
      <c r="F33" s="100" t="s">
        <v>9</v>
      </c>
      <c r="G33" s="100">
        <v>1170000</v>
      </c>
      <c r="H33" s="100">
        <v>597000</v>
      </c>
      <c r="I33" s="100">
        <v>526901</v>
      </c>
      <c r="J33" s="100" t="s">
        <v>9</v>
      </c>
      <c r="K33" s="100">
        <v>526901</v>
      </c>
      <c r="L33" s="100">
        <v>70099</v>
      </c>
    </row>
    <row r="34" spans="1:12" ht="36" customHeight="1" x14ac:dyDescent="0.25">
      <c r="A34" s="83" t="s">
        <v>46</v>
      </c>
      <c r="B34" s="83" t="s">
        <v>46</v>
      </c>
      <c r="C34" s="83" t="s">
        <v>157</v>
      </c>
      <c r="D34" s="81" t="s">
        <v>158</v>
      </c>
      <c r="E34" s="100">
        <v>35929000</v>
      </c>
      <c r="F34" s="100">
        <v>800000</v>
      </c>
      <c r="G34" s="100">
        <v>36729000</v>
      </c>
      <c r="H34" s="100">
        <v>17647000</v>
      </c>
      <c r="I34" s="100">
        <v>11339195</v>
      </c>
      <c r="J34" s="100" t="s">
        <v>9</v>
      </c>
      <c r="K34" s="100">
        <v>11339195</v>
      </c>
      <c r="L34" s="100">
        <v>6307805</v>
      </c>
    </row>
    <row r="35" spans="1:12" ht="36" customHeight="1" x14ac:dyDescent="0.25">
      <c r="A35" s="83" t="s">
        <v>46</v>
      </c>
      <c r="B35" s="83" t="s">
        <v>46</v>
      </c>
      <c r="C35" s="83" t="s">
        <v>159</v>
      </c>
      <c r="D35" s="81" t="s">
        <v>160</v>
      </c>
      <c r="E35" s="100">
        <v>10580000</v>
      </c>
      <c r="F35" s="100">
        <v>9000000</v>
      </c>
      <c r="G35" s="100">
        <v>19580000</v>
      </c>
      <c r="H35" s="100">
        <v>3620000</v>
      </c>
      <c r="I35" s="100">
        <v>2414346</v>
      </c>
      <c r="J35" s="100" t="s">
        <v>9</v>
      </c>
      <c r="K35" s="100">
        <v>2414346</v>
      </c>
      <c r="L35" s="100">
        <v>1205654</v>
      </c>
    </row>
    <row r="36" spans="1:12" ht="36" customHeight="1" x14ac:dyDescent="0.25">
      <c r="A36" s="83" t="s">
        <v>46</v>
      </c>
      <c r="B36" s="83" t="s">
        <v>46</v>
      </c>
      <c r="C36" s="83" t="s">
        <v>161</v>
      </c>
      <c r="D36" s="85" t="s">
        <v>162</v>
      </c>
      <c r="E36" s="100">
        <v>400000</v>
      </c>
      <c r="F36" s="100" t="s">
        <v>9</v>
      </c>
      <c r="G36" s="100">
        <v>400000</v>
      </c>
      <c r="H36" s="100">
        <v>160000</v>
      </c>
      <c r="I36" s="100">
        <v>21146</v>
      </c>
      <c r="J36" s="100" t="s">
        <v>9</v>
      </c>
      <c r="K36" s="100">
        <v>21146</v>
      </c>
      <c r="L36" s="100">
        <v>138854</v>
      </c>
    </row>
    <row r="37" spans="1:12" ht="36" customHeight="1" x14ac:dyDescent="0.25">
      <c r="A37" s="83" t="s">
        <v>46</v>
      </c>
      <c r="B37" s="83" t="s">
        <v>46</v>
      </c>
      <c r="C37" s="83" t="s">
        <v>163</v>
      </c>
      <c r="D37" s="81" t="s">
        <v>164</v>
      </c>
      <c r="E37" s="100">
        <v>500000</v>
      </c>
      <c r="F37" s="100" t="s">
        <v>9</v>
      </c>
      <c r="G37" s="100">
        <v>500000</v>
      </c>
      <c r="H37" s="100">
        <v>31000</v>
      </c>
      <c r="I37" s="100">
        <v>30500</v>
      </c>
      <c r="J37" s="100" t="s">
        <v>9</v>
      </c>
      <c r="K37" s="100">
        <v>30500</v>
      </c>
      <c r="L37" s="100">
        <v>500</v>
      </c>
    </row>
    <row r="38" spans="1:12" ht="36" customHeight="1" x14ac:dyDescent="0.25">
      <c r="A38" s="86" t="s">
        <v>46</v>
      </c>
      <c r="B38" s="86" t="s">
        <v>66</v>
      </c>
      <c r="C38" s="86" t="s">
        <v>46</v>
      </c>
      <c r="D38" s="87" t="s">
        <v>165</v>
      </c>
      <c r="E38" s="101">
        <v>11034000</v>
      </c>
      <c r="F38" s="101">
        <v>200000</v>
      </c>
      <c r="G38" s="101">
        <v>11234000</v>
      </c>
      <c r="H38" s="101">
        <v>6989000</v>
      </c>
      <c r="I38" s="101">
        <v>5053156</v>
      </c>
      <c r="J38" s="101" t="s">
        <v>9</v>
      </c>
      <c r="K38" s="101">
        <v>5053156</v>
      </c>
      <c r="L38" s="101">
        <v>1935844</v>
      </c>
    </row>
    <row r="39" spans="1:12" ht="36" customHeight="1" x14ac:dyDescent="0.25">
      <c r="A39" s="83" t="s">
        <v>46</v>
      </c>
      <c r="B39" s="83" t="s">
        <v>46</v>
      </c>
      <c r="C39" s="83" t="s">
        <v>64</v>
      </c>
      <c r="D39" s="81" t="s">
        <v>166</v>
      </c>
      <c r="E39" s="100">
        <v>10934000</v>
      </c>
      <c r="F39" s="100">
        <v>200000</v>
      </c>
      <c r="G39" s="100">
        <v>11134000</v>
      </c>
      <c r="H39" s="100">
        <v>6989000</v>
      </c>
      <c r="I39" s="100">
        <v>5053156</v>
      </c>
      <c r="J39" s="100" t="s">
        <v>9</v>
      </c>
      <c r="K39" s="100">
        <v>5053156</v>
      </c>
      <c r="L39" s="100">
        <v>1935844</v>
      </c>
    </row>
    <row r="40" spans="1:12" ht="36" customHeight="1" x14ac:dyDescent="0.25">
      <c r="A40" s="83" t="s">
        <v>46</v>
      </c>
      <c r="B40" s="83" t="s">
        <v>46</v>
      </c>
      <c r="C40" s="83" t="s">
        <v>66</v>
      </c>
      <c r="D40" s="81" t="s">
        <v>167</v>
      </c>
      <c r="E40" s="100">
        <v>100000</v>
      </c>
      <c r="F40" s="100" t="s">
        <v>9</v>
      </c>
      <c r="G40" s="100">
        <v>100000</v>
      </c>
      <c r="H40" s="100" t="s">
        <v>9</v>
      </c>
      <c r="I40" s="100" t="s">
        <v>9</v>
      </c>
      <c r="J40" s="100" t="s">
        <v>9</v>
      </c>
      <c r="K40" s="100" t="s">
        <v>9</v>
      </c>
      <c r="L40" s="100" t="s">
        <v>9</v>
      </c>
    </row>
    <row r="41" spans="1:12" ht="36" customHeight="1" x14ac:dyDescent="0.25">
      <c r="A41" s="83" t="s">
        <v>46</v>
      </c>
      <c r="B41" s="83" t="s">
        <v>84</v>
      </c>
      <c r="C41" s="83" t="s">
        <v>46</v>
      </c>
      <c r="D41" s="85" t="s">
        <v>168</v>
      </c>
      <c r="E41" s="100">
        <v>121684000</v>
      </c>
      <c r="F41" s="100">
        <v>5725000</v>
      </c>
      <c r="G41" s="100">
        <v>127409000</v>
      </c>
      <c r="H41" s="100">
        <v>75034000</v>
      </c>
      <c r="I41" s="100">
        <v>62005916</v>
      </c>
      <c r="J41" s="100" t="s">
        <v>9</v>
      </c>
      <c r="K41" s="100">
        <v>62005916</v>
      </c>
      <c r="L41" s="100">
        <v>13028084</v>
      </c>
    </row>
    <row r="42" spans="1:12" ht="36" customHeight="1" x14ac:dyDescent="0.25">
      <c r="A42" s="83" t="s">
        <v>46</v>
      </c>
      <c r="B42" s="83" t="s">
        <v>46</v>
      </c>
      <c r="C42" s="83" t="s">
        <v>64</v>
      </c>
      <c r="D42" s="81" t="s">
        <v>169</v>
      </c>
      <c r="E42" s="100">
        <v>80212000</v>
      </c>
      <c r="F42" s="100" t="s">
        <v>9</v>
      </c>
      <c r="G42" s="100">
        <v>80212000</v>
      </c>
      <c r="H42" s="100">
        <v>52548000</v>
      </c>
      <c r="I42" s="100">
        <v>48258996</v>
      </c>
      <c r="J42" s="100" t="s">
        <v>9</v>
      </c>
      <c r="K42" s="100">
        <v>48258996</v>
      </c>
      <c r="L42" s="100">
        <v>4289004</v>
      </c>
    </row>
    <row r="43" spans="1:12" ht="36" customHeight="1" x14ac:dyDescent="0.25">
      <c r="A43" s="83" t="s">
        <v>46</v>
      </c>
      <c r="B43" s="83" t="s">
        <v>46</v>
      </c>
      <c r="C43" s="83" t="s">
        <v>66</v>
      </c>
      <c r="D43" s="81" t="s">
        <v>170</v>
      </c>
      <c r="E43" s="100">
        <v>520000</v>
      </c>
      <c r="F43" s="100" t="s">
        <v>9</v>
      </c>
      <c r="G43" s="100">
        <v>520000</v>
      </c>
      <c r="H43" s="100">
        <v>430000</v>
      </c>
      <c r="I43" s="100">
        <v>156135</v>
      </c>
      <c r="J43" s="100" t="s">
        <v>9</v>
      </c>
      <c r="K43" s="100">
        <v>156135</v>
      </c>
      <c r="L43" s="100">
        <v>273865</v>
      </c>
    </row>
    <row r="44" spans="1:12" ht="36" customHeight="1" x14ac:dyDescent="0.25">
      <c r="A44" s="83" t="s">
        <v>46</v>
      </c>
      <c r="B44" s="83" t="s">
        <v>46</v>
      </c>
      <c r="C44" s="83" t="s">
        <v>84</v>
      </c>
      <c r="D44" s="81" t="s">
        <v>171</v>
      </c>
      <c r="E44" s="100">
        <v>38342000</v>
      </c>
      <c r="F44" s="100">
        <v>495000</v>
      </c>
      <c r="G44" s="100">
        <v>38837000</v>
      </c>
      <c r="H44" s="100">
        <v>21126000</v>
      </c>
      <c r="I44" s="100">
        <v>12835644</v>
      </c>
      <c r="J44" s="100" t="s">
        <v>9</v>
      </c>
      <c r="K44" s="100">
        <v>12835644</v>
      </c>
      <c r="L44" s="100">
        <v>8290356</v>
      </c>
    </row>
    <row r="45" spans="1:12" ht="36" customHeight="1" x14ac:dyDescent="0.25">
      <c r="A45" s="83" t="s">
        <v>46</v>
      </c>
      <c r="B45" s="83" t="s">
        <v>46</v>
      </c>
      <c r="C45" s="83" t="s">
        <v>79</v>
      </c>
      <c r="D45" s="81" t="s">
        <v>172</v>
      </c>
      <c r="E45" s="100">
        <v>2610000</v>
      </c>
      <c r="F45" s="100">
        <v>5230000</v>
      </c>
      <c r="G45" s="100">
        <v>7840000</v>
      </c>
      <c r="H45" s="100">
        <v>930000</v>
      </c>
      <c r="I45" s="100">
        <v>755141</v>
      </c>
      <c r="J45" s="100" t="s">
        <v>9</v>
      </c>
      <c r="K45" s="100">
        <v>755141</v>
      </c>
      <c r="L45" s="100">
        <v>174859</v>
      </c>
    </row>
    <row r="46" spans="1:12" ht="36" customHeight="1" x14ac:dyDescent="0.25">
      <c r="A46" s="83" t="s">
        <v>46</v>
      </c>
      <c r="B46" s="83" t="s">
        <v>79</v>
      </c>
      <c r="C46" s="83" t="s">
        <v>46</v>
      </c>
      <c r="D46" s="85" t="s">
        <v>173</v>
      </c>
      <c r="E46" s="100">
        <v>54139000</v>
      </c>
      <c r="F46" s="100" t="s">
        <v>9</v>
      </c>
      <c r="G46" s="100">
        <v>54139000</v>
      </c>
      <c r="H46" s="100">
        <v>23833000</v>
      </c>
      <c r="I46" s="100">
        <v>7470447</v>
      </c>
      <c r="J46" s="100" t="s">
        <v>9</v>
      </c>
      <c r="K46" s="100">
        <v>7470447</v>
      </c>
      <c r="L46" s="100">
        <v>16362553</v>
      </c>
    </row>
    <row r="47" spans="1:12" ht="36" customHeight="1" x14ac:dyDescent="0.25">
      <c r="A47" s="83" t="s">
        <v>46</v>
      </c>
      <c r="B47" s="83" t="s">
        <v>46</v>
      </c>
      <c r="C47" s="83" t="s">
        <v>64</v>
      </c>
      <c r="D47" s="81" t="s">
        <v>174</v>
      </c>
      <c r="E47" s="100">
        <v>16589000</v>
      </c>
      <c r="F47" s="100" t="s">
        <v>9</v>
      </c>
      <c r="G47" s="100">
        <v>16589000</v>
      </c>
      <c r="H47" s="100">
        <v>8813000</v>
      </c>
      <c r="I47" s="100">
        <v>7394947</v>
      </c>
      <c r="J47" s="100" t="s">
        <v>9</v>
      </c>
      <c r="K47" s="100">
        <v>7394947</v>
      </c>
      <c r="L47" s="100">
        <v>1418053</v>
      </c>
    </row>
    <row r="48" spans="1:12" ht="36" customHeight="1" x14ac:dyDescent="0.25">
      <c r="A48" s="83" t="s">
        <v>46</v>
      </c>
      <c r="B48" s="83" t="s">
        <v>46</v>
      </c>
      <c r="C48" s="83" t="s">
        <v>66</v>
      </c>
      <c r="D48" s="81" t="s">
        <v>175</v>
      </c>
      <c r="E48" s="100">
        <v>37550000</v>
      </c>
      <c r="F48" s="100" t="s">
        <v>9</v>
      </c>
      <c r="G48" s="100">
        <v>37550000</v>
      </c>
      <c r="H48" s="100">
        <v>15020000</v>
      </c>
      <c r="I48" s="100">
        <v>75500</v>
      </c>
      <c r="J48" s="100" t="s">
        <v>9</v>
      </c>
      <c r="K48" s="100">
        <v>75500</v>
      </c>
      <c r="L48" s="100">
        <v>14944500</v>
      </c>
    </row>
    <row r="49" spans="1:14" ht="36" customHeight="1" x14ac:dyDescent="0.25">
      <c r="A49" s="83" t="s">
        <v>46</v>
      </c>
      <c r="B49" s="83" t="s">
        <v>86</v>
      </c>
      <c r="C49" s="83" t="s">
        <v>46</v>
      </c>
      <c r="D49" s="85" t="s">
        <v>176</v>
      </c>
      <c r="E49" s="100">
        <v>71427000</v>
      </c>
      <c r="F49" s="100">
        <v>2510000</v>
      </c>
      <c r="G49" s="100">
        <v>73937000</v>
      </c>
      <c r="H49" s="100">
        <v>25325000</v>
      </c>
      <c r="I49" s="100">
        <v>10968551</v>
      </c>
      <c r="J49" s="100" t="s">
        <v>9</v>
      </c>
      <c r="K49" s="100">
        <v>10968551</v>
      </c>
      <c r="L49" s="100">
        <v>14356449</v>
      </c>
    </row>
    <row r="50" spans="1:14" ht="36" customHeight="1" x14ac:dyDescent="0.25">
      <c r="A50" s="83" t="s">
        <v>46</v>
      </c>
      <c r="B50" s="83" t="s">
        <v>46</v>
      </c>
      <c r="C50" s="83" t="s">
        <v>64</v>
      </c>
      <c r="D50" s="81" t="s">
        <v>177</v>
      </c>
      <c r="E50" s="100">
        <v>38727000</v>
      </c>
      <c r="F50" s="100">
        <v>2510000</v>
      </c>
      <c r="G50" s="100">
        <v>41237000</v>
      </c>
      <c r="H50" s="100">
        <v>18625000</v>
      </c>
      <c r="I50" s="100">
        <v>10968551</v>
      </c>
      <c r="J50" s="100" t="s">
        <v>9</v>
      </c>
      <c r="K50" s="100">
        <v>10968551</v>
      </c>
      <c r="L50" s="100">
        <v>7656449</v>
      </c>
    </row>
    <row r="51" spans="1:14" ht="36" customHeight="1" x14ac:dyDescent="0.25">
      <c r="A51" s="83" t="s">
        <v>46</v>
      </c>
      <c r="B51" s="83" t="s">
        <v>46</v>
      </c>
      <c r="C51" s="83" t="s">
        <v>66</v>
      </c>
      <c r="D51" s="81" t="s">
        <v>178</v>
      </c>
      <c r="E51" s="100">
        <v>32700000</v>
      </c>
      <c r="F51" s="100" t="s">
        <v>9</v>
      </c>
      <c r="G51" s="100">
        <v>32700000</v>
      </c>
      <c r="H51" s="100">
        <v>6700000</v>
      </c>
      <c r="I51" s="100" t="s">
        <v>9</v>
      </c>
      <c r="J51" s="100" t="s">
        <v>9</v>
      </c>
      <c r="K51" s="100" t="s">
        <v>9</v>
      </c>
      <c r="L51" s="100">
        <v>6700000</v>
      </c>
    </row>
    <row r="52" spans="1:14" ht="36" customHeight="1" x14ac:dyDescent="0.25">
      <c r="A52" s="83" t="s">
        <v>46</v>
      </c>
      <c r="B52" s="83" t="s">
        <v>130</v>
      </c>
      <c r="C52" s="83" t="s">
        <v>46</v>
      </c>
      <c r="D52" s="85" t="s">
        <v>179</v>
      </c>
      <c r="E52" s="100">
        <v>6077000</v>
      </c>
      <c r="F52" s="100" t="s">
        <v>9</v>
      </c>
      <c r="G52" s="100">
        <v>6077000</v>
      </c>
      <c r="H52" s="100">
        <v>3355000</v>
      </c>
      <c r="I52" s="100">
        <v>2712070</v>
      </c>
      <c r="J52" s="100" t="s">
        <v>9</v>
      </c>
      <c r="K52" s="100">
        <v>2712070</v>
      </c>
      <c r="L52" s="100">
        <v>642930</v>
      </c>
    </row>
    <row r="53" spans="1:14" ht="36" customHeight="1" x14ac:dyDescent="0.25">
      <c r="A53" s="83" t="s">
        <v>46</v>
      </c>
      <c r="B53" s="83" t="s">
        <v>46</v>
      </c>
      <c r="C53" s="83" t="s">
        <v>64</v>
      </c>
      <c r="D53" s="81" t="s">
        <v>180</v>
      </c>
      <c r="E53" s="100">
        <v>5927000</v>
      </c>
      <c r="F53" s="100" t="s">
        <v>9</v>
      </c>
      <c r="G53" s="100">
        <v>5927000</v>
      </c>
      <c r="H53" s="100">
        <v>3315000</v>
      </c>
      <c r="I53" s="100">
        <v>2712070</v>
      </c>
      <c r="J53" s="100" t="s">
        <v>9</v>
      </c>
      <c r="K53" s="100">
        <v>2712070</v>
      </c>
      <c r="L53" s="100">
        <v>602930</v>
      </c>
    </row>
    <row r="54" spans="1:14" ht="36" customHeight="1" x14ac:dyDescent="0.25">
      <c r="A54" s="83" t="s">
        <v>46</v>
      </c>
      <c r="B54" s="83" t="s">
        <v>46</v>
      </c>
      <c r="C54" s="83" t="s">
        <v>66</v>
      </c>
      <c r="D54" s="81" t="s">
        <v>181</v>
      </c>
      <c r="E54" s="100">
        <v>150000</v>
      </c>
      <c r="F54" s="100" t="s">
        <v>9</v>
      </c>
      <c r="G54" s="100">
        <v>150000</v>
      </c>
      <c r="H54" s="100">
        <v>40000</v>
      </c>
      <c r="I54" s="100" t="s">
        <v>9</v>
      </c>
      <c r="J54" s="100" t="s">
        <v>9</v>
      </c>
      <c r="K54" s="100" t="s">
        <v>9</v>
      </c>
      <c r="L54" s="100">
        <v>40000</v>
      </c>
    </row>
    <row r="55" spans="1:14" ht="29.4" customHeight="1" x14ac:dyDescent="0.25">
      <c r="A55" s="83" t="s">
        <v>84</v>
      </c>
      <c r="B55" s="83" t="s">
        <v>46</v>
      </c>
      <c r="C55" s="83" t="s">
        <v>46</v>
      </c>
      <c r="D55" s="85" t="s">
        <v>182</v>
      </c>
      <c r="E55" s="100">
        <v>44877000</v>
      </c>
      <c r="F55" s="100" t="s">
        <v>9</v>
      </c>
      <c r="G55" s="100">
        <v>44877000</v>
      </c>
      <c r="H55" s="100">
        <v>27271000</v>
      </c>
      <c r="I55" s="100">
        <v>20430479</v>
      </c>
      <c r="J55" s="100" t="s">
        <v>9</v>
      </c>
      <c r="K55" s="100">
        <v>20430479</v>
      </c>
      <c r="L55" s="100">
        <v>6840521</v>
      </c>
    </row>
    <row r="56" spans="1:14" ht="43.2" customHeight="1" x14ac:dyDescent="0.25">
      <c r="A56" s="86" t="s">
        <v>46</v>
      </c>
      <c r="B56" s="86" t="s">
        <v>64</v>
      </c>
      <c r="C56" s="86" t="s">
        <v>46</v>
      </c>
      <c r="D56" s="88" t="s">
        <v>183</v>
      </c>
      <c r="E56" s="101">
        <v>34614000</v>
      </c>
      <c r="F56" s="101" t="s">
        <v>9</v>
      </c>
      <c r="G56" s="101">
        <v>34614000</v>
      </c>
      <c r="H56" s="101">
        <v>24241000</v>
      </c>
      <c r="I56" s="101">
        <v>19705179</v>
      </c>
      <c r="J56" s="101" t="s">
        <v>9</v>
      </c>
      <c r="K56" s="101">
        <v>19705179</v>
      </c>
      <c r="L56" s="101">
        <v>4535821</v>
      </c>
    </row>
    <row r="57" spans="1:14" ht="36" customHeight="1" x14ac:dyDescent="0.25">
      <c r="A57" s="83" t="s">
        <v>46</v>
      </c>
      <c r="B57" s="83" t="s">
        <v>46</v>
      </c>
      <c r="C57" s="83" t="s">
        <v>64</v>
      </c>
      <c r="D57" s="85" t="s">
        <v>184</v>
      </c>
      <c r="E57" s="100">
        <v>33998000</v>
      </c>
      <c r="F57" s="100" t="s">
        <v>9</v>
      </c>
      <c r="G57" s="100">
        <v>33998000</v>
      </c>
      <c r="H57" s="100">
        <v>23838000</v>
      </c>
      <c r="I57" s="100">
        <v>19303078</v>
      </c>
      <c r="J57" s="100" t="s">
        <v>9</v>
      </c>
      <c r="K57" s="100">
        <v>19303078</v>
      </c>
      <c r="L57" s="100">
        <v>4534922</v>
      </c>
    </row>
    <row r="58" spans="1:14" ht="36" customHeight="1" x14ac:dyDescent="0.25">
      <c r="A58" s="83" t="s">
        <v>46</v>
      </c>
      <c r="B58" s="83" t="s">
        <v>46</v>
      </c>
      <c r="C58" s="83" t="s">
        <v>66</v>
      </c>
      <c r="D58" s="85" t="s">
        <v>185</v>
      </c>
      <c r="E58" s="100">
        <v>616000</v>
      </c>
      <c r="F58" s="100" t="s">
        <v>9</v>
      </c>
      <c r="G58" s="100">
        <v>616000</v>
      </c>
      <c r="H58" s="100">
        <v>403000</v>
      </c>
      <c r="I58" s="100">
        <v>402101</v>
      </c>
      <c r="J58" s="100" t="s">
        <v>9</v>
      </c>
      <c r="K58" s="100">
        <v>402101</v>
      </c>
      <c r="L58" s="100">
        <v>899</v>
      </c>
    </row>
    <row r="59" spans="1:14" ht="46.8" customHeight="1" x14ac:dyDescent="0.25">
      <c r="A59" s="83" t="s">
        <v>46</v>
      </c>
      <c r="B59" s="83" t="s">
        <v>66</v>
      </c>
      <c r="C59" s="83" t="s">
        <v>46</v>
      </c>
      <c r="D59" s="85" t="s">
        <v>186</v>
      </c>
      <c r="E59" s="100">
        <v>3030000</v>
      </c>
      <c r="F59" s="100" t="s">
        <v>9</v>
      </c>
      <c r="G59" s="100">
        <v>3030000</v>
      </c>
      <c r="H59" s="100">
        <v>3030000</v>
      </c>
      <c r="I59" s="100">
        <v>725300</v>
      </c>
      <c r="J59" s="100" t="s">
        <v>9</v>
      </c>
      <c r="K59" s="100">
        <v>725300</v>
      </c>
      <c r="L59" s="100">
        <v>2304700</v>
      </c>
    </row>
    <row r="60" spans="1:14" ht="33.6" customHeight="1" x14ac:dyDescent="0.25">
      <c r="A60" s="83" t="s">
        <v>46</v>
      </c>
      <c r="B60" s="83" t="s">
        <v>46</v>
      </c>
      <c r="C60" s="83">
        <v>1</v>
      </c>
      <c r="D60" s="85" t="s">
        <v>187</v>
      </c>
      <c r="E60" s="100">
        <v>3030000</v>
      </c>
      <c r="F60" s="100" t="s">
        <v>9</v>
      </c>
      <c r="G60" s="100">
        <v>3030000</v>
      </c>
      <c r="H60" s="100">
        <v>3030000</v>
      </c>
      <c r="I60" s="100">
        <v>725300</v>
      </c>
      <c r="J60" s="100" t="s">
        <v>9</v>
      </c>
      <c r="K60" s="100">
        <v>725300</v>
      </c>
      <c r="L60" s="100">
        <v>2304700</v>
      </c>
    </row>
    <row r="61" spans="1:14" ht="36" customHeight="1" x14ac:dyDescent="0.25">
      <c r="A61" s="83" t="s">
        <v>46</v>
      </c>
      <c r="B61" s="83" t="s">
        <v>84</v>
      </c>
      <c r="C61" s="83" t="s">
        <v>46</v>
      </c>
      <c r="D61" s="85" t="s">
        <v>188</v>
      </c>
      <c r="E61" s="100">
        <v>7233000</v>
      </c>
      <c r="F61" s="100" t="s">
        <v>9</v>
      </c>
      <c r="G61" s="100">
        <v>7233000</v>
      </c>
      <c r="H61" s="100" t="s">
        <v>194</v>
      </c>
      <c r="I61" s="100" t="s">
        <v>194</v>
      </c>
      <c r="J61" s="100" t="s">
        <v>194</v>
      </c>
      <c r="K61" s="100" t="s">
        <v>194</v>
      </c>
      <c r="L61" s="100" t="s">
        <v>198</v>
      </c>
    </row>
    <row r="62" spans="1:14" ht="36" customHeight="1" x14ac:dyDescent="0.25">
      <c r="A62" s="83" t="s">
        <v>46</v>
      </c>
      <c r="B62" s="83" t="s">
        <v>46</v>
      </c>
      <c r="C62" s="83" t="s">
        <v>64</v>
      </c>
      <c r="D62" s="81" t="s">
        <v>189</v>
      </c>
      <c r="E62" s="100">
        <v>7233000</v>
      </c>
      <c r="F62" s="100" t="s">
        <v>9</v>
      </c>
      <c r="G62" s="100">
        <v>7233000</v>
      </c>
      <c r="H62" s="100" t="s">
        <v>197</v>
      </c>
      <c r="I62" s="100" t="s">
        <v>194</v>
      </c>
      <c r="J62" s="100" t="s">
        <v>194</v>
      </c>
      <c r="K62" s="100" t="s">
        <v>194</v>
      </c>
      <c r="L62" s="100" t="s">
        <v>197</v>
      </c>
    </row>
    <row r="63" spans="1:14" ht="36" customHeight="1" x14ac:dyDescent="0.25">
      <c r="A63" s="83" t="s">
        <v>79</v>
      </c>
      <c r="B63" s="83" t="s">
        <v>46</v>
      </c>
      <c r="C63" s="83" t="s">
        <v>46</v>
      </c>
      <c r="D63" s="81" t="s">
        <v>190</v>
      </c>
      <c r="E63" s="100">
        <v>1000000</v>
      </c>
      <c r="F63" s="100">
        <v>-500000</v>
      </c>
      <c r="G63" s="100">
        <v>500000</v>
      </c>
      <c r="H63" s="100" t="s">
        <v>9</v>
      </c>
      <c r="I63" s="100" t="s">
        <v>9</v>
      </c>
      <c r="J63" s="100" t="s">
        <v>9</v>
      </c>
      <c r="K63" s="100" t="s">
        <v>9</v>
      </c>
      <c r="L63" s="100" t="s">
        <v>9</v>
      </c>
    </row>
    <row r="64" spans="1:14" ht="36" customHeight="1" x14ac:dyDescent="0.25">
      <c r="A64" s="83" t="s">
        <v>46</v>
      </c>
      <c r="B64" s="83" t="s">
        <v>64</v>
      </c>
      <c r="C64" s="83" t="s">
        <v>46</v>
      </c>
      <c r="D64" s="81" t="s">
        <v>191</v>
      </c>
      <c r="E64" s="100">
        <v>1000000</v>
      </c>
      <c r="F64" s="100">
        <v>-500000</v>
      </c>
      <c r="G64" s="100">
        <v>500000</v>
      </c>
      <c r="H64" s="100" t="s">
        <v>9</v>
      </c>
      <c r="I64" s="100" t="s">
        <v>9</v>
      </c>
      <c r="J64" s="100" t="s">
        <v>9</v>
      </c>
      <c r="K64" s="100" t="s">
        <v>9</v>
      </c>
      <c r="L64" s="100" t="s">
        <v>9</v>
      </c>
      <c r="N64" s="84" t="s">
        <v>192</v>
      </c>
    </row>
    <row r="65" spans="1:21" ht="36" customHeight="1" x14ac:dyDescent="0.25">
      <c r="A65" s="83" t="s">
        <v>46</v>
      </c>
      <c r="B65" s="83" t="s">
        <v>46</v>
      </c>
      <c r="C65" s="83" t="s">
        <v>64</v>
      </c>
      <c r="D65" s="81" t="s">
        <v>193</v>
      </c>
      <c r="E65" s="100">
        <v>1000000</v>
      </c>
      <c r="F65" s="100">
        <v>-500000</v>
      </c>
      <c r="G65" s="100">
        <v>500000</v>
      </c>
      <c r="H65" s="100" t="s">
        <v>9</v>
      </c>
      <c r="I65" s="100" t="s">
        <v>9</v>
      </c>
      <c r="J65" s="100" t="s">
        <v>9</v>
      </c>
      <c r="K65" s="100" t="s">
        <v>9</v>
      </c>
      <c r="L65" s="100" t="s">
        <v>9</v>
      </c>
      <c r="N65" s="84">
        <f t="shared" ref="N65:U65" si="0">SUM(E4:E65)/3-E3</f>
        <v>0</v>
      </c>
      <c r="O65" s="84">
        <f t="shared" si="0"/>
        <v>0</v>
      </c>
      <c r="P65" s="84">
        <f t="shared" si="0"/>
        <v>0</v>
      </c>
      <c r="Q65" s="84">
        <f t="shared" si="0"/>
        <v>0</v>
      </c>
      <c r="R65" s="84">
        <f t="shared" si="0"/>
        <v>0</v>
      </c>
      <c r="S65" s="84" t="e">
        <f t="shared" si="0"/>
        <v>#VALUE!</v>
      </c>
      <c r="T65" s="84">
        <f t="shared" si="0"/>
        <v>0</v>
      </c>
      <c r="U65" s="84">
        <f t="shared" si="0"/>
        <v>0</v>
      </c>
    </row>
    <row r="66" spans="1:21" ht="36" customHeight="1" x14ac:dyDescent="0.25">
      <c r="A66" s="83" t="s">
        <v>46</v>
      </c>
      <c r="B66" s="83" t="s">
        <v>46</v>
      </c>
      <c r="C66" s="83"/>
      <c r="D66" s="81"/>
      <c r="E66" s="89"/>
      <c r="F66" s="89"/>
      <c r="G66" s="89"/>
      <c r="H66" s="89"/>
      <c r="I66" s="89"/>
      <c r="J66" s="89"/>
      <c r="K66" s="89"/>
      <c r="L66" s="89"/>
    </row>
    <row r="67" spans="1:21" ht="36" customHeight="1" x14ac:dyDescent="0.25">
      <c r="A67" s="83"/>
      <c r="B67" s="83"/>
      <c r="C67" s="83"/>
      <c r="D67" s="81"/>
      <c r="E67" s="89"/>
      <c r="F67" s="89"/>
      <c r="G67" s="89"/>
      <c r="H67" s="89"/>
      <c r="I67" s="89"/>
      <c r="J67" s="89"/>
      <c r="K67" s="89"/>
      <c r="L67" s="89"/>
    </row>
    <row r="68" spans="1:21" ht="36" customHeight="1" x14ac:dyDescent="0.25">
      <c r="A68" s="83"/>
      <c r="B68" s="83"/>
      <c r="C68" s="83"/>
      <c r="D68" s="81"/>
      <c r="E68" s="89"/>
      <c r="F68" s="89"/>
      <c r="G68" s="89"/>
      <c r="H68" s="89"/>
      <c r="I68" s="89"/>
      <c r="J68" s="89"/>
      <c r="K68" s="89"/>
      <c r="L68" s="89"/>
    </row>
    <row r="69" spans="1:21" ht="36" customHeight="1" x14ac:dyDescent="0.25">
      <c r="A69" s="83"/>
      <c r="B69" s="83"/>
      <c r="C69" s="83"/>
      <c r="D69" s="81"/>
      <c r="E69" s="89"/>
      <c r="F69" s="89"/>
      <c r="G69" s="89"/>
      <c r="H69" s="89"/>
      <c r="I69" s="89"/>
      <c r="J69" s="89"/>
      <c r="K69" s="89"/>
      <c r="L69" s="89"/>
    </row>
    <row r="70" spans="1:21" ht="36" customHeight="1" x14ac:dyDescent="0.25">
      <c r="A70" s="83"/>
      <c r="B70" s="83"/>
      <c r="C70" s="83"/>
      <c r="D70" s="81"/>
      <c r="E70" s="89"/>
      <c r="F70" s="89"/>
      <c r="G70" s="89"/>
      <c r="H70" s="89"/>
      <c r="I70" s="89"/>
      <c r="J70" s="89"/>
      <c r="K70" s="89"/>
      <c r="L70" s="89"/>
    </row>
    <row r="71" spans="1:21" ht="36" customHeight="1" x14ac:dyDescent="0.25">
      <c r="A71" s="83"/>
      <c r="B71" s="83"/>
      <c r="C71" s="83"/>
      <c r="D71" s="81"/>
      <c r="E71" s="89"/>
      <c r="F71" s="89"/>
      <c r="G71" s="89"/>
      <c r="H71" s="89"/>
      <c r="I71" s="89"/>
      <c r="J71" s="89"/>
      <c r="K71" s="89"/>
      <c r="L71" s="89"/>
    </row>
    <row r="72" spans="1:21" ht="36" customHeight="1" x14ac:dyDescent="0.25">
      <c r="A72" s="83"/>
      <c r="B72" s="83"/>
      <c r="C72" s="83"/>
      <c r="D72" s="81"/>
      <c r="E72" s="89"/>
      <c r="F72" s="89"/>
      <c r="G72" s="89"/>
      <c r="H72" s="89"/>
      <c r="I72" s="89"/>
      <c r="J72" s="89"/>
      <c r="K72" s="89"/>
      <c r="L72" s="89"/>
    </row>
    <row r="73" spans="1:21" x14ac:dyDescent="0.25">
      <c r="A73" s="83"/>
      <c r="B73" s="83"/>
      <c r="C73" s="83"/>
      <c r="D73" s="81"/>
      <c r="E73" s="89"/>
      <c r="F73" s="89"/>
      <c r="G73" s="89"/>
      <c r="H73" s="89"/>
      <c r="I73" s="89"/>
      <c r="J73" s="89"/>
      <c r="K73" s="89"/>
      <c r="L73" s="89"/>
    </row>
    <row r="77" spans="1:21" ht="12" customHeight="1" x14ac:dyDescent="0.25">
      <c r="A77" s="93"/>
      <c r="B77" s="93"/>
      <c r="C77" s="93"/>
      <c r="D77" s="94"/>
      <c r="E77" s="95"/>
      <c r="F77" s="95"/>
      <c r="G77" s="95"/>
      <c r="H77" s="95"/>
      <c r="I77" s="95"/>
      <c r="J77" s="95"/>
      <c r="K77" s="95"/>
      <c r="L77" s="95"/>
    </row>
  </sheetData>
  <mergeCells count="5">
    <mergeCell ref="A1:D1"/>
    <mergeCell ref="E1:G1"/>
    <mergeCell ref="H1:H2"/>
    <mergeCell ref="I1:K1"/>
    <mergeCell ref="L1:L2"/>
  </mergeCells>
  <phoneticPr fontId="2" type="noConversion"/>
  <printOptions horizontalCentered="1"/>
  <pageMargins left="0.43307086614173229" right="0.43307086614173229" top="1.299212598425197" bottom="0.78740157480314965" header="0.39370078740157483" footer="0.39370078740157483"/>
  <pageSetup paperSize="9" firstPageNumber="13" pageOrder="overThenDown" orientation="portrait" r:id="rId1"/>
  <headerFooter alignWithMargins="0">
    <oddHeader>&amp;L
&amp;C&amp;14&amp;U臺東縣臺東市總預算半年結算報告&amp;U
&amp;16&amp;U歲出機關別結算表&amp;14&amp;U
&amp;12中華民國111年1月1日至111年6月30日&amp;R
&amp;10單位：新臺幣元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10</vt:i4>
      </vt:variant>
    </vt:vector>
  </HeadingPairs>
  <TitlesOfParts>
    <vt:vector size="15" baseType="lpstr">
      <vt:lpstr>歲入歲出簡明</vt:lpstr>
      <vt:lpstr>收支簡明</vt:lpstr>
      <vt:lpstr>融資調度</vt:lpstr>
      <vt:lpstr>歲入來源別</vt:lpstr>
      <vt:lpstr>歲出機關別</vt:lpstr>
      <vt:lpstr>收支簡明!Print_Area</vt:lpstr>
      <vt:lpstr>歲入來源別!Print_Area</vt:lpstr>
      <vt:lpstr>歲入歲出簡明!Print_Area</vt:lpstr>
      <vt:lpstr>歲出機關別!Print_Area</vt:lpstr>
      <vt:lpstr>融資調度!Print_Area</vt:lpstr>
      <vt:lpstr>收支簡明!Print_Titles</vt:lpstr>
      <vt:lpstr>歲入來源別!Print_Titles</vt:lpstr>
      <vt:lpstr>歲入歲出簡明!Print_Titles</vt:lpstr>
      <vt:lpstr>歲出機關別!Print_Titles</vt:lpstr>
      <vt:lpstr>融資調度!Print_Titles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acnt</dc:creator>
  <cp:lastModifiedBy>acnt</cp:lastModifiedBy>
  <cp:lastPrinted>2022-07-28T02:41:03Z</cp:lastPrinted>
  <dcterms:created xsi:type="dcterms:W3CDTF">2022-07-26T07:39:10Z</dcterms:created>
  <dcterms:modified xsi:type="dcterms:W3CDTF">2022-08-04T09:29:41Z</dcterms:modified>
</cp:coreProperties>
</file>